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GRADSKO VIJEĆE_MATERIJALI\NOVI SAZIV 2021\7. sjednica\IRIS - WEB\PRORAČUN 2022 I PROJEKCIJA 2023-2024\"/>
    </mc:Choice>
  </mc:AlternateContent>
  <bookViews>
    <workbookView xWindow="270" yWindow="135" windowWidth="28530" windowHeight="15465" tabRatio="451"/>
  </bookViews>
  <sheets>
    <sheet name="Lis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29" i="1" l="1"/>
  <c r="H30" i="1"/>
  <c r="G29" i="1"/>
  <c r="H12" i="1"/>
  <c r="G12" i="1"/>
</calcChain>
</file>

<file path=xl/sharedStrings.xml><?xml version="1.0" encoding="utf-8"?>
<sst xmlns="http://schemas.openxmlformats.org/spreadsheetml/2006/main" count="153" uniqueCount="102">
  <si>
    <t>Članak 1.</t>
  </si>
  <si>
    <t>Naziv cilja</t>
  </si>
  <si>
    <t>Naziv prioriteta</t>
  </si>
  <si>
    <t>Naziv mjere</t>
  </si>
  <si>
    <t>Program aktivnost</t>
  </si>
  <si>
    <t>Naziv programa/aktivnosti</t>
  </si>
  <si>
    <t>Šifra</t>
  </si>
  <si>
    <t>Pokazatelji rezultata</t>
  </si>
  <si>
    <t>Organizac. odgovornost</t>
  </si>
  <si>
    <t>Razvijati poduzetničke zone radi privlačenja novih gospodarskih subjekata i investitora</t>
  </si>
  <si>
    <t>Unaprijediti opremljenost postojećih i razvoj novih poduzetničkih zona (komunalna, tehnološka, elektroenergetska i dr. infrastruktura)</t>
  </si>
  <si>
    <t>K103001</t>
  </si>
  <si>
    <t>komunalno uređenje poduzetničkih zona</t>
  </si>
  <si>
    <t>unapređenje razine komunalne opremljenosti poduzetničkih zona</t>
  </si>
  <si>
    <t>razdjel 400 Upravni odjel za gospodarenje prostorom</t>
  </si>
  <si>
    <t>CILJ2. RAZVITI TURIZAM ODRŽIVIM KORIŠTENJEM PRIRODNE I KULTURNE BAŠTINE</t>
  </si>
  <si>
    <t>Očuvati kulturno-povijesne spomenike i arhitektonsko nasljeđe i njihovo održivo korištenje</t>
  </si>
  <si>
    <t>K101301</t>
  </si>
  <si>
    <t>Nabava knjiga za knjižnicu</t>
  </si>
  <si>
    <t>povećanje fonda knjižne građe</t>
  </si>
  <si>
    <t>CILJ 3. POTICATI RURALNI RAZVOJ</t>
  </si>
  <si>
    <t>Razvijati infrastrukturu ruralnih područja</t>
  </si>
  <si>
    <t>rješena imovinsko pravna pitanja kao preduvjet za realizaciju investicija</t>
  </si>
  <si>
    <t>ulaganja u autobusni kolodvor</t>
  </si>
  <si>
    <t>unapređenje javne prometne infrastrukture</t>
  </si>
  <si>
    <t>sufinanciranje ŽUC za proširenje ceste Minjera-Sovinjak</t>
  </si>
  <si>
    <t>unapređenje mreže javnih prometnica</t>
  </si>
  <si>
    <t>sufinanciranje IVS za proširenje ceste Vrh-Šćulci</t>
  </si>
  <si>
    <t>izrada dokumentacije za legalizaciju gradskih nekretnina</t>
  </si>
  <si>
    <t>legalizacija statusa građevina javne namjene</t>
  </si>
  <si>
    <t>izrada tehničke dokumentacije</t>
  </si>
  <si>
    <t>uspješna priprema planiranih investicija</t>
  </si>
  <si>
    <t>rekonstrukcija nerazvrstanih cesta</t>
  </si>
  <si>
    <t>unapređenje prometne infrastrukture</t>
  </si>
  <si>
    <t>izgradnja javne rasvjete</t>
  </si>
  <si>
    <t>unapređenje infrastrukture javne rasvjete</t>
  </si>
  <si>
    <t>usluge stručnog nadzora gradnje</t>
  </si>
  <si>
    <t>osigurano stručno praćenje realizacije investicija</t>
  </si>
  <si>
    <t>podizanje razine uređenosti naselja komunalnom infrastrukturom</t>
  </si>
  <si>
    <t>Članak 2.</t>
  </si>
  <si>
    <t>Članak 3.</t>
  </si>
  <si>
    <t/>
  </si>
  <si>
    <t>GRADSKO VIJEĆE GRADA BUZETA</t>
  </si>
  <si>
    <t>PREDSJEDNIK</t>
  </si>
  <si>
    <t>K103002</t>
  </si>
  <si>
    <t>razdjel 200 Upravni odjel za opće poslove, društvene djelatnosti i razvojne projekte</t>
  </si>
  <si>
    <t>Kapitalna potpora za proširenje i rekonstrukciju groblja u Buzetu</t>
  </si>
  <si>
    <t>proširenje i rekonstrukcija groblja</t>
  </si>
  <si>
    <t>CILJ 4.  KONTINUIRANO POVEĆATI KVALITETU ŽIVLJENJA</t>
  </si>
  <si>
    <t>Poticati institucionalnu i izvaninstitucionalnu skrb o starijima, djeci i osobama s posebnim potrebama</t>
  </si>
  <si>
    <t>K103701</t>
  </si>
  <si>
    <t>unapređenje i poboljšanje izvaninstitucionalne skrbi za osobe treće životne dobi na području Grada Buzeta</t>
  </si>
  <si>
    <t>unapređenje i poboljšanje izvaninstitucionalne skrbi Doma za starije i nemoćne</t>
  </si>
  <si>
    <t>1.1.1.</t>
  </si>
  <si>
    <t>2.2.2.</t>
  </si>
  <si>
    <t>3.2.1.</t>
  </si>
  <si>
    <t>Projekcija 2023.</t>
  </si>
  <si>
    <t xml:space="preserve">                                                                            Očuvati kulturno povijesne spomenike i arhitektonsko nasljeđe i njihovo održivo korištenje</t>
  </si>
  <si>
    <t xml:space="preserve">                                                                                   Revitalizirati ruralna područja u okruženju grada Buzeta</t>
  </si>
  <si>
    <t xml:space="preserve"> CILJ 1. POTICATI KONKURENTNO GOSPODARSTVO</t>
  </si>
  <si>
    <t>CILJ 5.. JAČANJE UPRAVLJANJA GRADOM</t>
  </si>
  <si>
    <t>Osnažiti razvoj grada</t>
  </si>
  <si>
    <t>K102306</t>
  </si>
  <si>
    <t>razdjel 300 Upravni odjel za financije i gospodarstvo</t>
  </si>
  <si>
    <t>5.1</t>
  </si>
  <si>
    <t>Izgraditi prepoznatljivost grada i okolice</t>
  </si>
  <si>
    <t>4.1.1</t>
  </si>
  <si>
    <t>Ovim planom razvojnih programa Grad Buzet utvrđuje ciljeve i mjere razvoja Grada Buzeta s troškovima planiranih programa i aktivnosti. Planirani programi i aktivnosti s troškovima prikazani su u tablici ovog programa.</t>
  </si>
  <si>
    <t>Davor Prodan</t>
  </si>
  <si>
    <t>Plan razvoja  Grada Buzeta</t>
  </si>
  <si>
    <t>Izrada plana razvoja Grada Buzeta</t>
  </si>
  <si>
    <t>PLAN RAZVOJNIH PROGRAMA GRADA BUZETA ZA 2022. GODINU</t>
  </si>
  <si>
    <t>I PROJEKCIJA ZA 2023. I 2024. GODINU</t>
  </si>
  <si>
    <t>Plan 2022.</t>
  </si>
  <si>
    <t>Projekcija 2024.</t>
  </si>
  <si>
    <t>K101302</t>
  </si>
  <si>
    <t>k103001</t>
  </si>
  <si>
    <t>Sufinanciranje sanacija Županijskih cesta</t>
  </si>
  <si>
    <t>Izrada projektne dokumentacije za prijavu projekta sanacije odlagališta "Griža"</t>
  </si>
  <si>
    <t>K101202</t>
  </si>
  <si>
    <t>Ovaj Plan je sasavni dio  Proračuna Grada Buzeta za 2022. godinu.</t>
  </si>
  <si>
    <t>Plan razvojnih programa za 2022. godinu i projekcija za 2023. i 2024. godinu objavit će se u Službenim novinama Grada Buzeta i stupaju na snagu 1.1.2022. godine.</t>
  </si>
  <si>
    <t>otkup zemljišta i isplata naknada za izvlaštenje</t>
  </si>
  <si>
    <t>Sanacija sustava grijanja</t>
  </si>
  <si>
    <t>Zamjena spremnika za gorivo</t>
  </si>
  <si>
    <t>Uspostava geografsko informacijskog sustava prostornih podataka (GIS)</t>
  </si>
  <si>
    <t>5.2.1</t>
  </si>
  <si>
    <t>T100101</t>
  </si>
  <si>
    <t>Jačati primjenu suvremene IT opreme u javnoj upravi</t>
  </si>
  <si>
    <t>Osuvremenjivanje opreme i primjena novih tehnologija u Gradu</t>
  </si>
  <si>
    <t>Rekonstrukcija dijela ravnog krova</t>
  </si>
  <si>
    <t xml:space="preserve">Povećati ulaganje u ljudske resurse i infrastrukturne sadržaje ustanova </t>
  </si>
  <si>
    <t>Povećanje sigurnosti boravka dijece u dječjem vrtiću</t>
  </si>
  <si>
    <t>Uređenje naselja</t>
  </si>
  <si>
    <t>Gradnja objekata i uređaja-izgradnja i rekonstrukcija osnovne infrastrukture</t>
  </si>
  <si>
    <t>3.2.1</t>
  </si>
  <si>
    <t>Ulaganje u razvoj društvene infrastrukture ruralnih područja</t>
  </si>
  <si>
    <t>Povećanje kvalitete življenja</t>
  </si>
  <si>
    <t>URBROJ: 2106/01-01/01-21-17</t>
  </si>
  <si>
    <t>Buzet, 22.12.2021.</t>
  </si>
  <si>
    <t>KLASA:  021-05/21-01/15</t>
  </si>
  <si>
    <t>Na temelju članka 16. Zakona o proračunu (''Narodne novine'', broj 87/08., 136/12. i 15/15) te članaka 19. i 92. Statuta Grada Buzeta (Službene novine Grada Buzeta, broj 2/21), Gradsko vijeće Grada Buzeta je na  sjednici održanoj 22.prosinca 2021. godine donijelo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</si>
</sst>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8"/>
      <color rgb="FF000000"/>
      <name val="Calibri"/>
      <family val="2"/>
      <charset val="238"/>
    </font>
    <font>
      <sz val="11"/>
      <name val="Calibri"/>
      <family val="2"/>
      <charset val="238"/>
    </font>
    <font>
      <sz val="12"/>
      <name val="Calibri"/>
      <family val="2"/>
      <charset val="238"/>
    </font>
    <font>
      <sz val="11.5"/>
      <color rgb="FF00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000"/>
        <bgColor rgb="FFFFFF00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2" borderId="0" xfId="0" applyFill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6" fillId="0" borderId="0" xfId="0" applyFont="1"/>
    <xf numFmtId="0" fontId="5" fillId="0" borderId="0" xfId="0" applyFont="1"/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horizontal="center"/>
    </xf>
    <xf numFmtId="0" fontId="0" fillId="6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wrapText="1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 vertical="center" wrapText="1"/>
    </xf>
    <xf numFmtId="14" fontId="0" fillId="4" borderId="1" xfId="0" quotePrefix="1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5" borderId="3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 textRotation="90" wrapText="1" shrinkToFit="1"/>
    </xf>
    <xf numFmtId="0" fontId="0" fillId="0" borderId="0" xfId="0" applyAlignment="1">
      <alignment horizontal="left" vertical="center" textRotation="90"/>
    </xf>
    <xf numFmtId="0" fontId="0" fillId="6" borderId="3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textRotation="90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horizontal="left" vertical="center"/>
    </xf>
    <xf numFmtId="4" fontId="5" fillId="6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4" fontId="5" fillId="5" borderId="1" xfId="0" applyNumberFormat="1" applyFont="1" applyFill="1" applyBorder="1" applyAlignment="1">
      <alignment vertical="center" wrapText="1"/>
    </xf>
    <xf numFmtId="4" fontId="5" fillId="5" borderId="1" xfId="0" applyNumberFormat="1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 wrapText="1"/>
    </xf>
    <xf numFmtId="4" fontId="5" fillId="8" borderId="1" xfId="0" applyNumberFormat="1" applyFont="1" applyFill="1" applyBorder="1" applyAlignment="1">
      <alignment horizontal="center" vertical="center"/>
    </xf>
    <xf numFmtId="14" fontId="5" fillId="8" borderId="1" xfId="0" quotePrefix="1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/>
    </xf>
    <xf numFmtId="14" fontId="5" fillId="4" borderId="1" xfId="0" quotePrefix="1" applyNumberFormat="1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textRotation="90"/>
    </xf>
    <xf numFmtId="0" fontId="5" fillId="6" borderId="1" xfId="0" applyFont="1" applyFill="1" applyBorder="1" applyAlignment="1"/>
    <xf numFmtId="0" fontId="0" fillId="6" borderId="1" xfId="0" quotePrefix="1" applyFont="1" applyFill="1" applyBorder="1" applyAlignment="1">
      <alignment horizontal="center" vertical="center"/>
    </xf>
    <xf numFmtId="0" fontId="0" fillId="0" borderId="0" xfId="0" applyFill="1"/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 wrapText="1"/>
    </xf>
    <xf numFmtId="0" fontId="0" fillId="5" borderId="3" xfId="0" applyFont="1" applyFill="1" applyBorder="1" applyAlignment="1">
      <alignment horizontal="center" vertical="center" wrapText="1"/>
    </xf>
    <xf numFmtId="0" fontId="0" fillId="5" borderId="4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textRotation="90" wrapText="1"/>
    </xf>
    <xf numFmtId="0" fontId="2" fillId="5" borderId="3" xfId="0" applyFont="1" applyFill="1" applyBorder="1" applyAlignment="1">
      <alignment horizontal="center" vertical="center" textRotation="90" wrapText="1"/>
    </xf>
    <xf numFmtId="0" fontId="2" fillId="5" borderId="4" xfId="0" applyFont="1" applyFill="1" applyBorder="1" applyAlignment="1">
      <alignment horizontal="center" vertical="center" textRotation="90" wrapText="1"/>
    </xf>
    <xf numFmtId="0" fontId="3" fillId="0" borderId="0" xfId="0" applyFont="1" applyAlignment="1">
      <alignment horizontal="center" vertical="center"/>
    </xf>
    <xf numFmtId="0" fontId="0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4" fontId="5" fillId="5" borderId="1" xfId="0" applyNumberFormat="1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textRotation="90"/>
    </xf>
    <xf numFmtId="0" fontId="2" fillId="6" borderId="3" xfId="0" applyFont="1" applyFill="1" applyBorder="1" applyAlignment="1">
      <alignment horizontal="center" vertical="center" textRotation="90"/>
    </xf>
    <xf numFmtId="0" fontId="2" fillId="6" borderId="4" xfId="0" applyFont="1" applyFill="1" applyBorder="1" applyAlignment="1">
      <alignment horizontal="center" vertical="center" textRotation="90"/>
    </xf>
    <xf numFmtId="0" fontId="0" fillId="6" borderId="2" xfId="0" applyFont="1" applyFill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 wrapText="1"/>
    </xf>
    <xf numFmtId="0" fontId="0" fillId="6" borderId="4" xfId="0" applyFont="1" applyFill="1" applyBorder="1" applyAlignment="1">
      <alignment horizontal="center" vertical="center" wrapText="1"/>
    </xf>
    <xf numFmtId="0" fontId="1" fillId="0" borderId="0" xfId="0" applyFont="1" applyBorder="1" applyAlignment="1"/>
    <xf numFmtId="0" fontId="2" fillId="4" borderId="2" xfId="0" applyFont="1" applyFill="1" applyBorder="1" applyAlignment="1">
      <alignment horizontal="center" vertical="center" textRotation="90" wrapText="1"/>
    </xf>
    <xf numFmtId="0" fontId="2" fillId="4" borderId="3" xfId="0" applyFont="1" applyFill="1" applyBorder="1" applyAlignment="1">
      <alignment horizontal="center" vertical="center" textRotation="90" wrapText="1"/>
    </xf>
    <xf numFmtId="0" fontId="0" fillId="4" borderId="2" xfId="0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 textRotation="90" wrapText="1"/>
    </xf>
    <xf numFmtId="0" fontId="2" fillId="8" borderId="7" xfId="0" applyFont="1" applyFill="1" applyBorder="1" applyAlignment="1">
      <alignment horizontal="center" vertical="center" textRotation="90" wrapText="1"/>
    </xf>
    <xf numFmtId="0" fontId="7" fillId="0" borderId="0" xfId="0" applyFont="1" applyAlignment="1">
      <alignment horizontal="left" vertical="center" indent="1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FFCCCC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1"/>
  <sheetViews>
    <sheetView tabSelected="1" topLeftCell="A41" zoomScale="96" zoomScaleNormal="96" zoomScaleSheetLayoutView="50" zoomScalePageLayoutView="66" workbookViewId="0">
      <selection activeCell="M12" sqref="M12"/>
    </sheetView>
  </sheetViews>
  <sheetFormatPr defaultRowHeight="15" x14ac:dyDescent="0.25"/>
  <cols>
    <col min="1" max="1" width="10" customWidth="1"/>
    <col min="2" max="2" width="14" customWidth="1"/>
    <col min="3" max="3" width="17.42578125" customWidth="1"/>
    <col min="4" max="4" width="10"/>
    <col min="5" max="5" width="19.85546875" customWidth="1"/>
    <col min="6" max="6" width="13.42578125" customWidth="1"/>
    <col min="7" max="7" width="14.140625" customWidth="1"/>
    <col min="8" max="8" width="13.42578125" customWidth="1"/>
    <col min="9" max="9" width="8.140625" style="2" bestFit="1" customWidth="1"/>
    <col min="10" max="10" width="15.140625" customWidth="1"/>
    <col min="11" max="11" width="14.5703125" customWidth="1"/>
    <col min="12" max="1020" width="8.7109375"/>
  </cols>
  <sheetData>
    <row r="1" spans="1:33" ht="30" customHeight="1" x14ac:dyDescent="0.25">
      <c r="A1" s="56" t="s">
        <v>101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33" ht="9" customHeight="1" x14ac:dyDescent="0.25">
      <c r="A2" s="3"/>
      <c r="B2" s="3"/>
      <c r="C2" s="3"/>
      <c r="D2" s="3"/>
      <c r="E2" s="3"/>
      <c r="F2" s="3"/>
      <c r="G2" s="3"/>
      <c r="H2" s="3"/>
      <c r="I2" s="4"/>
      <c r="J2" s="3"/>
      <c r="K2" s="3"/>
    </row>
    <row r="3" spans="1:33" ht="23.25" x14ac:dyDescent="0.35">
      <c r="A3" s="57" t="s">
        <v>71</v>
      </c>
      <c r="B3" s="57"/>
      <c r="C3" s="57"/>
      <c r="D3" s="57"/>
      <c r="E3" s="57"/>
      <c r="F3" s="57"/>
      <c r="G3" s="57"/>
      <c r="H3" s="57"/>
      <c r="I3" s="57"/>
      <c r="J3" s="57"/>
      <c r="K3" s="57"/>
    </row>
    <row r="4" spans="1:33" ht="22.5" customHeight="1" x14ac:dyDescent="0.35">
      <c r="A4" s="57" t="s">
        <v>72</v>
      </c>
      <c r="B4" s="57"/>
      <c r="C4" s="57"/>
      <c r="D4" s="57"/>
      <c r="E4" s="57"/>
      <c r="F4" s="57"/>
      <c r="G4" s="57"/>
      <c r="H4" s="57"/>
      <c r="I4" s="57"/>
      <c r="J4" s="57"/>
      <c r="K4" s="57"/>
    </row>
    <row r="5" spans="1:33" ht="15" customHeight="1" x14ac:dyDescent="0.35">
      <c r="A5" s="11"/>
      <c r="B5" s="11"/>
      <c r="C5" s="11"/>
      <c r="D5" s="11"/>
      <c r="E5" s="11"/>
      <c r="F5" s="11"/>
      <c r="G5" s="13"/>
      <c r="H5" s="11"/>
      <c r="I5" s="11"/>
      <c r="J5" s="11"/>
      <c r="K5" s="11"/>
    </row>
    <row r="6" spans="1:33" x14ac:dyDescent="0.25">
      <c r="A6" s="58" t="s">
        <v>0</v>
      </c>
      <c r="B6" s="58"/>
      <c r="C6" s="58"/>
      <c r="D6" s="58"/>
      <c r="E6" s="58"/>
      <c r="F6" s="58"/>
      <c r="G6" s="58"/>
      <c r="H6" s="58"/>
      <c r="I6" s="58"/>
      <c r="J6" s="58"/>
      <c r="K6" s="58"/>
    </row>
    <row r="7" spans="1:33" x14ac:dyDescent="0.25">
      <c r="A7" s="3"/>
      <c r="B7" s="3"/>
      <c r="C7" s="3"/>
      <c r="D7" s="3"/>
      <c r="E7" s="3"/>
      <c r="F7" s="3"/>
      <c r="G7" s="3"/>
      <c r="H7" s="3"/>
      <c r="I7" s="4"/>
      <c r="J7" s="3"/>
      <c r="K7" s="3"/>
    </row>
    <row r="8" spans="1:33" ht="15" customHeight="1" x14ac:dyDescent="0.25">
      <c r="A8" s="56" t="s">
        <v>67</v>
      </c>
      <c r="B8" s="56"/>
      <c r="C8" s="56"/>
      <c r="D8" s="56"/>
      <c r="E8" s="56"/>
      <c r="F8" s="56"/>
      <c r="G8" s="56"/>
      <c r="H8" s="56"/>
      <c r="I8" s="56"/>
      <c r="J8" s="56"/>
      <c r="K8" s="56"/>
    </row>
    <row r="9" spans="1:33" x14ac:dyDescent="0.25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</row>
    <row r="10" spans="1:33" ht="8.25" customHeight="1" x14ac:dyDescent="0.25">
      <c r="A10" s="1"/>
      <c r="B10" s="1"/>
      <c r="C10" s="1"/>
      <c r="D10" s="1"/>
      <c r="E10" s="1"/>
      <c r="F10" s="10"/>
      <c r="G10" s="12"/>
      <c r="H10" s="10"/>
      <c r="I10" s="1"/>
      <c r="J10" s="1"/>
      <c r="K10" s="1"/>
    </row>
    <row r="11" spans="1:33" s="5" customFormat="1" ht="52.5" customHeight="1" x14ac:dyDescent="0.25">
      <c r="A11" s="22" t="s">
        <v>1</v>
      </c>
      <c r="B11" s="17" t="s">
        <v>2</v>
      </c>
      <c r="C11" s="18" t="s">
        <v>3</v>
      </c>
      <c r="D11" s="17" t="s">
        <v>4</v>
      </c>
      <c r="E11" s="17" t="s">
        <v>5</v>
      </c>
      <c r="F11" s="17" t="s">
        <v>73</v>
      </c>
      <c r="G11" s="17" t="s">
        <v>56</v>
      </c>
      <c r="H11" s="17" t="s">
        <v>74</v>
      </c>
      <c r="I11" s="18" t="s">
        <v>6</v>
      </c>
      <c r="J11" s="17" t="s">
        <v>7</v>
      </c>
      <c r="K11" s="19" t="s">
        <v>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s="32" customFormat="1" ht="120" customHeight="1" x14ac:dyDescent="0.25">
      <c r="A12" s="31" t="s">
        <v>59</v>
      </c>
      <c r="B12" s="28" t="s">
        <v>9</v>
      </c>
      <c r="C12" s="29" t="s">
        <v>10</v>
      </c>
      <c r="D12" s="35" t="s">
        <v>11</v>
      </c>
      <c r="E12" s="36" t="s">
        <v>12</v>
      </c>
      <c r="F12" s="37">
        <v>201000</v>
      </c>
      <c r="G12" s="37">
        <f>104000+1200000</f>
        <v>1304000</v>
      </c>
      <c r="H12" s="37">
        <f>104000+1500000</f>
        <v>1604000</v>
      </c>
      <c r="I12" s="30" t="s">
        <v>53</v>
      </c>
      <c r="J12" s="29" t="s">
        <v>13</v>
      </c>
      <c r="K12" s="29" t="s">
        <v>14</v>
      </c>
    </row>
    <row r="13" spans="1:33" ht="93.75" customHeight="1" x14ac:dyDescent="0.25">
      <c r="A13" s="62" t="s">
        <v>15</v>
      </c>
      <c r="B13" s="59" t="s">
        <v>57</v>
      </c>
      <c r="C13" s="59" t="s">
        <v>16</v>
      </c>
      <c r="D13" s="68" t="s">
        <v>17</v>
      </c>
      <c r="E13" s="72" t="s">
        <v>18</v>
      </c>
      <c r="F13" s="70">
        <v>45000</v>
      </c>
      <c r="G13" s="70">
        <v>45000</v>
      </c>
      <c r="H13" s="70">
        <v>45000</v>
      </c>
      <c r="I13" s="66" t="s">
        <v>54</v>
      </c>
      <c r="J13" s="66" t="s">
        <v>19</v>
      </c>
      <c r="K13" s="59" t="s">
        <v>45</v>
      </c>
    </row>
    <row r="14" spans="1:33" ht="52.5" customHeight="1" x14ac:dyDescent="0.25">
      <c r="A14" s="63"/>
      <c r="B14" s="60"/>
      <c r="C14" s="60"/>
      <c r="D14" s="69"/>
      <c r="E14" s="72"/>
      <c r="F14" s="71"/>
      <c r="G14" s="71"/>
      <c r="H14" s="71"/>
      <c r="I14" s="67"/>
      <c r="J14" s="67"/>
      <c r="K14" s="60"/>
    </row>
    <row r="15" spans="1:33" ht="52.5" customHeight="1" x14ac:dyDescent="0.25">
      <c r="A15" s="64"/>
      <c r="B15" s="26"/>
      <c r="C15" s="26"/>
      <c r="D15" s="39" t="s">
        <v>75</v>
      </c>
      <c r="E15" s="39" t="s">
        <v>83</v>
      </c>
      <c r="F15" s="40">
        <v>35000</v>
      </c>
      <c r="G15" s="41">
        <v>0</v>
      </c>
      <c r="H15" s="41">
        <v>0</v>
      </c>
      <c r="I15" s="39" t="s">
        <v>54</v>
      </c>
      <c r="J15" s="27" t="s">
        <v>84</v>
      </c>
      <c r="K15" s="61"/>
    </row>
    <row r="16" spans="1:33" ht="93" customHeight="1" x14ac:dyDescent="0.25">
      <c r="A16" s="73" t="s">
        <v>20</v>
      </c>
      <c r="B16" s="76" t="s">
        <v>58</v>
      </c>
      <c r="C16" s="76" t="s">
        <v>21</v>
      </c>
      <c r="D16" s="50" t="s">
        <v>11</v>
      </c>
      <c r="E16" s="51" t="s">
        <v>82</v>
      </c>
      <c r="F16" s="38">
        <v>1414000</v>
      </c>
      <c r="G16" s="38">
        <v>500000</v>
      </c>
      <c r="H16" s="38">
        <v>500000</v>
      </c>
      <c r="I16" s="14" t="s">
        <v>55</v>
      </c>
      <c r="J16" s="15" t="s">
        <v>22</v>
      </c>
      <c r="K16" s="15" t="s">
        <v>14</v>
      </c>
    </row>
    <row r="17" spans="1:13" ht="75.75" customHeight="1" x14ac:dyDescent="0.25">
      <c r="A17" s="74"/>
      <c r="B17" s="77"/>
      <c r="C17" s="77"/>
      <c r="D17" s="50" t="s">
        <v>11</v>
      </c>
      <c r="E17" s="51" t="s">
        <v>23</v>
      </c>
      <c r="F17" s="38">
        <v>111500</v>
      </c>
      <c r="G17" s="38">
        <v>111500</v>
      </c>
      <c r="H17" s="38">
        <v>111500</v>
      </c>
      <c r="I17" s="14" t="s">
        <v>55</v>
      </c>
      <c r="J17" s="15" t="s">
        <v>24</v>
      </c>
      <c r="K17" s="15" t="s">
        <v>14</v>
      </c>
    </row>
    <row r="18" spans="1:13" ht="7.5" hidden="1" customHeight="1" x14ac:dyDescent="0.25">
      <c r="A18" s="74"/>
      <c r="B18" s="77"/>
      <c r="C18" s="77"/>
      <c r="D18" s="50" t="s">
        <v>11</v>
      </c>
      <c r="E18" s="51" t="s">
        <v>25</v>
      </c>
      <c r="F18" s="52"/>
      <c r="G18" s="52"/>
      <c r="H18" s="52"/>
      <c r="I18" s="14" t="s">
        <v>55</v>
      </c>
      <c r="J18" s="15" t="s">
        <v>26</v>
      </c>
      <c r="K18" s="15" t="s">
        <v>14</v>
      </c>
    </row>
    <row r="19" spans="1:13" ht="7.5" hidden="1" customHeight="1" x14ac:dyDescent="0.25">
      <c r="A19" s="74"/>
      <c r="B19" s="77"/>
      <c r="C19" s="77"/>
      <c r="D19" s="50" t="s">
        <v>11</v>
      </c>
      <c r="E19" s="51" t="s">
        <v>27</v>
      </c>
      <c r="F19" s="52"/>
      <c r="G19" s="52"/>
      <c r="H19" s="52"/>
      <c r="I19" s="14" t="s">
        <v>55</v>
      </c>
      <c r="J19" s="15" t="s">
        <v>26</v>
      </c>
      <c r="K19" s="15" t="s">
        <v>14</v>
      </c>
    </row>
    <row r="20" spans="1:13" ht="7.5" hidden="1" customHeight="1" x14ac:dyDescent="0.25">
      <c r="A20" s="74"/>
      <c r="B20" s="77"/>
      <c r="C20" s="77"/>
      <c r="D20" s="50" t="s">
        <v>11</v>
      </c>
      <c r="E20" s="51" t="s">
        <v>28</v>
      </c>
      <c r="F20" s="53"/>
      <c r="G20" s="53"/>
      <c r="H20" s="53"/>
      <c r="I20" s="14" t="s">
        <v>55</v>
      </c>
      <c r="J20" s="15" t="s">
        <v>29</v>
      </c>
      <c r="K20" s="15" t="s">
        <v>14</v>
      </c>
    </row>
    <row r="21" spans="1:13" ht="74.25" customHeight="1" x14ac:dyDescent="0.25">
      <c r="A21" s="74"/>
      <c r="B21" s="77"/>
      <c r="C21" s="77"/>
      <c r="D21" s="50" t="s">
        <v>11</v>
      </c>
      <c r="E21" s="51" t="s">
        <v>30</v>
      </c>
      <c r="F21" s="38">
        <v>1040000</v>
      </c>
      <c r="G21" s="38">
        <v>100000</v>
      </c>
      <c r="H21" s="38">
        <v>100000</v>
      </c>
      <c r="I21" s="14" t="s">
        <v>55</v>
      </c>
      <c r="J21" s="15" t="s">
        <v>31</v>
      </c>
      <c r="K21" s="15" t="s">
        <v>14</v>
      </c>
    </row>
    <row r="22" spans="1:13" ht="74.25" customHeight="1" x14ac:dyDescent="0.25">
      <c r="A22" s="74"/>
      <c r="B22" s="77"/>
      <c r="C22" s="77"/>
      <c r="D22" s="50" t="s">
        <v>76</v>
      </c>
      <c r="E22" s="51" t="s">
        <v>78</v>
      </c>
      <c r="F22" s="38">
        <v>225000</v>
      </c>
      <c r="G22" s="38">
        <v>0</v>
      </c>
      <c r="H22" s="38">
        <v>0</v>
      </c>
      <c r="I22" s="14" t="s">
        <v>55</v>
      </c>
      <c r="J22" s="21" t="s">
        <v>31</v>
      </c>
      <c r="K22" s="21" t="s">
        <v>14</v>
      </c>
    </row>
    <row r="23" spans="1:13" ht="84.75" customHeight="1" x14ac:dyDescent="0.25">
      <c r="A23" s="74"/>
      <c r="B23" s="77"/>
      <c r="C23" s="77"/>
      <c r="D23" s="50" t="s">
        <v>11</v>
      </c>
      <c r="E23" s="51" t="s">
        <v>32</v>
      </c>
      <c r="F23" s="38">
        <v>200000</v>
      </c>
      <c r="G23" s="38">
        <v>200000</v>
      </c>
      <c r="H23" s="38">
        <v>200000</v>
      </c>
      <c r="I23" s="14" t="s">
        <v>55</v>
      </c>
      <c r="J23" s="15" t="s">
        <v>33</v>
      </c>
      <c r="K23" s="15" t="s">
        <v>14</v>
      </c>
    </row>
    <row r="24" spans="1:13" ht="102.75" customHeight="1" x14ac:dyDescent="0.25">
      <c r="A24" s="74"/>
      <c r="B24" s="77"/>
      <c r="C24" s="77"/>
      <c r="D24" s="50" t="s">
        <v>11</v>
      </c>
      <c r="E24" s="51" t="s">
        <v>34</v>
      </c>
      <c r="F24" s="38">
        <v>124000</v>
      </c>
      <c r="G24" s="38">
        <v>124000</v>
      </c>
      <c r="H24" s="38">
        <v>124000</v>
      </c>
      <c r="I24" s="14" t="s">
        <v>55</v>
      </c>
      <c r="J24" s="20" t="s">
        <v>35</v>
      </c>
      <c r="K24" s="20" t="s">
        <v>14</v>
      </c>
    </row>
    <row r="25" spans="1:13" ht="89.25" customHeight="1" x14ac:dyDescent="0.25">
      <c r="A25" s="74"/>
      <c r="B25" s="77"/>
      <c r="C25" s="77"/>
      <c r="D25" s="50" t="s">
        <v>11</v>
      </c>
      <c r="E25" s="51" t="s">
        <v>36</v>
      </c>
      <c r="F25" s="38">
        <v>33000</v>
      </c>
      <c r="G25" s="38">
        <v>33000</v>
      </c>
      <c r="H25" s="38">
        <v>33000</v>
      </c>
      <c r="I25" s="14" t="s">
        <v>55</v>
      </c>
      <c r="J25" s="21" t="s">
        <v>37</v>
      </c>
      <c r="K25" s="21" t="s">
        <v>14</v>
      </c>
    </row>
    <row r="26" spans="1:13" ht="75" customHeight="1" x14ac:dyDescent="0.25">
      <c r="A26" s="74"/>
      <c r="B26" s="77"/>
      <c r="C26" s="77"/>
      <c r="D26" s="50" t="s">
        <v>44</v>
      </c>
      <c r="E26" s="51" t="s">
        <v>46</v>
      </c>
      <c r="F26" s="38">
        <v>432741</v>
      </c>
      <c r="G26" s="38">
        <v>432741</v>
      </c>
      <c r="H26" s="38">
        <v>432741</v>
      </c>
      <c r="I26" s="14" t="s">
        <v>55</v>
      </c>
      <c r="J26" s="15" t="s">
        <v>47</v>
      </c>
      <c r="K26" s="15" t="s">
        <v>14</v>
      </c>
    </row>
    <row r="27" spans="1:13" ht="93.75" customHeight="1" x14ac:dyDescent="0.25">
      <c r="A27" s="74"/>
      <c r="B27" s="77"/>
      <c r="C27" s="77"/>
      <c r="D27" s="50" t="s">
        <v>11</v>
      </c>
      <c r="E27" s="51" t="s">
        <v>77</v>
      </c>
      <c r="F27" s="38">
        <v>180000</v>
      </c>
      <c r="G27" s="38">
        <v>150000</v>
      </c>
      <c r="H27" s="38">
        <v>150000</v>
      </c>
      <c r="I27" s="14" t="s">
        <v>55</v>
      </c>
      <c r="J27" s="21" t="s">
        <v>33</v>
      </c>
      <c r="K27" s="21" t="s">
        <v>14</v>
      </c>
    </row>
    <row r="28" spans="1:13" ht="90.75" customHeight="1" x14ac:dyDescent="0.25">
      <c r="A28" s="74"/>
      <c r="B28" s="77"/>
      <c r="C28" s="77"/>
      <c r="D28" s="50" t="s">
        <v>11</v>
      </c>
      <c r="E28" s="50" t="s">
        <v>93</v>
      </c>
      <c r="F28" s="38">
        <v>200000</v>
      </c>
      <c r="G28" s="38">
        <v>200000</v>
      </c>
      <c r="H28" s="38">
        <v>200000</v>
      </c>
      <c r="I28" s="14" t="s">
        <v>55</v>
      </c>
      <c r="J28" s="15" t="s">
        <v>38</v>
      </c>
      <c r="K28" s="15" t="s">
        <v>14</v>
      </c>
    </row>
    <row r="29" spans="1:13" ht="90.75" customHeight="1" x14ac:dyDescent="0.25">
      <c r="A29" s="75"/>
      <c r="B29" s="78"/>
      <c r="C29" s="78"/>
      <c r="D29" s="50" t="s">
        <v>11</v>
      </c>
      <c r="E29" s="51" t="s">
        <v>94</v>
      </c>
      <c r="F29" s="38">
        <v>0</v>
      </c>
      <c r="G29" s="38">
        <f>8000000-G27-G21-G30-1200000</f>
        <v>2550000</v>
      </c>
      <c r="H29" s="38">
        <f>10000000-H27-H21-1500000-H30</f>
        <v>3750000</v>
      </c>
      <c r="I29" s="14" t="s">
        <v>55</v>
      </c>
      <c r="J29" s="21" t="s">
        <v>38</v>
      </c>
      <c r="K29" s="21" t="s">
        <v>14</v>
      </c>
      <c r="M29" s="55"/>
    </row>
    <row r="30" spans="1:13" ht="90.75" customHeight="1" x14ac:dyDescent="0.25">
      <c r="A30" s="34"/>
      <c r="B30" s="33"/>
      <c r="C30" s="33"/>
      <c r="D30" s="50" t="s">
        <v>11</v>
      </c>
      <c r="E30" s="51" t="s">
        <v>96</v>
      </c>
      <c r="F30" s="38">
        <v>0</v>
      </c>
      <c r="G30" s="38">
        <v>4000000</v>
      </c>
      <c r="H30" s="38">
        <f>4500000</f>
        <v>4500000</v>
      </c>
      <c r="I30" s="54" t="s">
        <v>95</v>
      </c>
      <c r="J30" s="21" t="s">
        <v>97</v>
      </c>
      <c r="K30" s="21" t="s">
        <v>14</v>
      </c>
      <c r="M30" s="55"/>
    </row>
    <row r="31" spans="1:13" ht="148.5" customHeight="1" x14ac:dyDescent="0.25">
      <c r="A31" s="80" t="s">
        <v>48</v>
      </c>
      <c r="B31" s="82" t="s">
        <v>49</v>
      </c>
      <c r="C31" s="82" t="s">
        <v>91</v>
      </c>
      <c r="D31" s="46" t="s">
        <v>50</v>
      </c>
      <c r="E31" s="47" t="s">
        <v>51</v>
      </c>
      <c r="F31" s="48">
        <v>14928986.780000001</v>
      </c>
      <c r="G31" s="48">
        <v>9595678.3300000001</v>
      </c>
      <c r="H31" s="48">
        <v>0</v>
      </c>
      <c r="I31" s="24" t="s">
        <v>66</v>
      </c>
      <c r="J31" s="16" t="s">
        <v>52</v>
      </c>
      <c r="K31" s="16" t="s">
        <v>45</v>
      </c>
    </row>
    <row r="32" spans="1:13" ht="148.5" customHeight="1" x14ac:dyDescent="0.25">
      <c r="A32" s="81"/>
      <c r="B32" s="83"/>
      <c r="C32" s="83"/>
      <c r="D32" s="46" t="s">
        <v>79</v>
      </c>
      <c r="E32" s="47" t="s">
        <v>90</v>
      </c>
      <c r="F32" s="48">
        <v>60000</v>
      </c>
      <c r="G32" s="48">
        <v>0</v>
      </c>
      <c r="H32" s="48">
        <v>0</v>
      </c>
      <c r="I32" s="49" t="s">
        <v>66</v>
      </c>
      <c r="J32" s="16" t="s">
        <v>92</v>
      </c>
      <c r="K32" s="16" t="s">
        <v>45</v>
      </c>
    </row>
    <row r="33" spans="1:11" ht="148.5" customHeight="1" x14ac:dyDescent="0.25">
      <c r="A33" s="84" t="s">
        <v>60</v>
      </c>
      <c r="B33" s="23" t="s">
        <v>61</v>
      </c>
      <c r="C33" s="23" t="s">
        <v>65</v>
      </c>
      <c r="D33" s="42" t="s">
        <v>62</v>
      </c>
      <c r="E33" s="43" t="s">
        <v>70</v>
      </c>
      <c r="F33" s="44">
        <v>81250</v>
      </c>
      <c r="G33" s="44">
        <v>0</v>
      </c>
      <c r="H33" s="44">
        <v>0</v>
      </c>
      <c r="I33" s="45" t="s">
        <v>64</v>
      </c>
      <c r="J33" s="23" t="s">
        <v>69</v>
      </c>
      <c r="K33" s="23" t="s">
        <v>63</v>
      </c>
    </row>
    <row r="34" spans="1:11" ht="148.5" customHeight="1" x14ac:dyDescent="0.25">
      <c r="A34" s="85"/>
      <c r="B34" s="23" t="s">
        <v>61</v>
      </c>
      <c r="C34" s="23" t="s">
        <v>88</v>
      </c>
      <c r="D34" s="42" t="s">
        <v>87</v>
      </c>
      <c r="E34" s="43" t="s">
        <v>85</v>
      </c>
      <c r="F34" s="44">
        <v>140000</v>
      </c>
      <c r="G34" s="44">
        <v>0</v>
      </c>
      <c r="H34" s="44">
        <v>0</v>
      </c>
      <c r="I34" s="45" t="s">
        <v>86</v>
      </c>
      <c r="J34" s="23" t="s">
        <v>89</v>
      </c>
      <c r="K34" s="23" t="s">
        <v>45</v>
      </c>
    </row>
    <row r="35" spans="1:11" ht="15.75" x14ac:dyDescent="0.25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</row>
    <row r="36" spans="1:11" ht="15.75" x14ac:dyDescent="0.25">
      <c r="A36" s="65" t="s">
        <v>39</v>
      </c>
      <c r="B36" s="65"/>
      <c r="C36" s="65"/>
      <c r="D36" s="65"/>
      <c r="E36" s="65"/>
      <c r="F36" s="65"/>
      <c r="G36" s="65"/>
      <c r="H36" s="65"/>
      <c r="I36" s="65"/>
      <c r="J36" s="65"/>
      <c r="K36" s="65"/>
    </row>
    <row r="37" spans="1:11" ht="15.75" x14ac:dyDescent="0.25">
      <c r="A37" s="79" t="s">
        <v>80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</row>
    <row r="38" spans="1:11" ht="15.75" x14ac:dyDescent="0.25">
      <c r="A38" s="6"/>
      <c r="B38" s="6"/>
      <c r="C38" s="6"/>
      <c r="D38" s="6"/>
      <c r="E38" s="6"/>
      <c r="F38" s="6"/>
      <c r="G38" s="6"/>
      <c r="H38" s="6"/>
      <c r="I38" s="7"/>
      <c r="J38" s="6"/>
      <c r="K38" s="6"/>
    </row>
    <row r="39" spans="1:11" ht="15.75" x14ac:dyDescent="0.25">
      <c r="A39" s="65" t="s">
        <v>40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</row>
    <row r="40" spans="1:11" ht="15.75" x14ac:dyDescent="0.25">
      <c r="A40" s="79" t="s">
        <v>81</v>
      </c>
      <c r="B40" s="79"/>
      <c r="C40" s="79"/>
      <c r="D40" s="79"/>
      <c r="E40" s="79"/>
      <c r="F40" s="79"/>
      <c r="G40" s="79"/>
      <c r="H40" s="79"/>
      <c r="I40" s="79"/>
      <c r="J40" s="79"/>
      <c r="K40" s="79"/>
    </row>
    <row r="41" spans="1:11" ht="15.75" x14ac:dyDescent="0.25">
      <c r="A41" s="6"/>
      <c r="B41" s="6"/>
      <c r="C41" s="6"/>
      <c r="D41" s="6"/>
      <c r="E41" s="6" t="s">
        <v>41</v>
      </c>
      <c r="F41" s="6"/>
      <c r="G41" s="6"/>
      <c r="H41" s="6"/>
      <c r="I41" s="7"/>
      <c r="J41" s="6"/>
      <c r="K41" s="6"/>
    </row>
    <row r="42" spans="1:11" ht="15.75" x14ac:dyDescent="0.25">
      <c r="A42" s="6"/>
      <c r="B42" s="6"/>
      <c r="C42" s="6"/>
      <c r="D42" s="6"/>
      <c r="E42" s="6" t="s">
        <v>42</v>
      </c>
      <c r="F42" s="6"/>
      <c r="G42" s="6"/>
      <c r="H42" s="6"/>
      <c r="I42" s="7"/>
      <c r="J42" s="6"/>
      <c r="K42" s="6"/>
    </row>
    <row r="43" spans="1:11" ht="15.75" x14ac:dyDescent="0.25">
      <c r="A43" s="6"/>
      <c r="B43" s="6"/>
      <c r="C43" s="6"/>
      <c r="D43" s="6"/>
      <c r="E43" s="6"/>
      <c r="F43" s="6"/>
      <c r="G43" s="6"/>
      <c r="H43" s="6"/>
      <c r="I43" s="7"/>
      <c r="J43" s="6"/>
      <c r="K43" s="6"/>
    </row>
    <row r="44" spans="1:11" ht="15.75" x14ac:dyDescent="0.25">
      <c r="A44" s="8" t="s">
        <v>100</v>
      </c>
      <c r="B44" s="8"/>
      <c r="C44" s="8"/>
      <c r="D44" s="8"/>
      <c r="E44" s="6"/>
      <c r="F44" s="6"/>
      <c r="G44" s="6"/>
      <c r="H44" s="6"/>
      <c r="I44" s="7"/>
      <c r="J44" s="6"/>
      <c r="K44" s="6"/>
    </row>
    <row r="45" spans="1:11" ht="15.75" x14ac:dyDescent="0.25">
      <c r="A45" s="8" t="s">
        <v>98</v>
      </c>
      <c r="B45" s="8"/>
      <c r="C45" s="8"/>
      <c r="D45" s="8"/>
      <c r="E45" s="6"/>
      <c r="F45" s="6"/>
      <c r="G45" s="6"/>
      <c r="H45" s="6"/>
      <c r="I45" s="7" t="s">
        <v>43</v>
      </c>
      <c r="J45" s="6"/>
      <c r="K45" s="6"/>
    </row>
    <row r="46" spans="1:11" ht="15.75" x14ac:dyDescent="0.25">
      <c r="A46" s="9" t="s">
        <v>99</v>
      </c>
      <c r="B46" s="9"/>
      <c r="C46" s="9"/>
      <c r="D46" s="9"/>
      <c r="F46" s="6"/>
      <c r="G46" s="6"/>
      <c r="H46" s="6"/>
      <c r="I46" s="7" t="s">
        <v>68</v>
      </c>
      <c r="J46" s="6"/>
    </row>
    <row r="47" spans="1:11" ht="15.75" x14ac:dyDescent="0.25">
      <c r="F47" s="6"/>
      <c r="G47" s="6"/>
      <c r="H47" s="6"/>
      <c r="I47" s="7"/>
      <c r="J47" s="6"/>
    </row>
    <row r="48" spans="1:11" ht="15.75" x14ac:dyDescent="0.25">
      <c r="B48" s="86"/>
      <c r="F48" s="6"/>
      <c r="G48" s="6"/>
      <c r="H48" s="6"/>
      <c r="I48" s="7"/>
      <c r="J48" s="6"/>
    </row>
    <row r="49" spans="2:2" x14ac:dyDescent="0.25">
      <c r="B49" s="86"/>
    </row>
    <row r="50" spans="2:2" x14ac:dyDescent="0.25">
      <c r="B50" s="86"/>
    </row>
    <row r="51" spans="2:2" x14ac:dyDescent="0.25">
      <c r="B51" s="86"/>
    </row>
  </sheetData>
  <mergeCells count="27">
    <mergeCell ref="A40:K40"/>
    <mergeCell ref="A31:A32"/>
    <mergeCell ref="B31:B32"/>
    <mergeCell ref="C31:C32"/>
    <mergeCell ref="A37:K37"/>
    <mergeCell ref="A39:K39"/>
    <mergeCell ref="A33:A34"/>
    <mergeCell ref="K13:K15"/>
    <mergeCell ref="A13:A15"/>
    <mergeCell ref="B13:B14"/>
    <mergeCell ref="C13:C14"/>
    <mergeCell ref="A36:K36"/>
    <mergeCell ref="J13:J14"/>
    <mergeCell ref="I13:I14"/>
    <mergeCell ref="D13:D14"/>
    <mergeCell ref="H13:H14"/>
    <mergeCell ref="G13:G14"/>
    <mergeCell ref="E13:E14"/>
    <mergeCell ref="F13:F14"/>
    <mergeCell ref="A16:A29"/>
    <mergeCell ref="B16:B29"/>
    <mergeCell ref="C16:C29"/>
    <mergeCell ref="A1:K1"/>
    <mergeCell ref="A3:K3"/>
    <mergeCell ref="A6:K6"/>
    <mergeCell ref="A8:K9"/>
    <mergeCell ref="A4:K4"/>
  </mergeCells>
  <pageMargins left="0.23622047244094491" right="3.937007874015748E-2" top="0.55118110236220474" bottom="0.15748031496062992" header="0.31496062992125984" footer="0.31496062992125984"/>
  <pageSetup paperSize="9" scale="95" firstPageNumber="0" fitToHeight="0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913</TotalTime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Iris Jakac</dc:creator>
  <cp:lastModifiedBy>Nives Jakac</cp:lastModifiedBy>
  <cp:revision>7</cp:revision>
  <cp:lastPrinted>2021-12-30T04:41:02Z</cp:lastPrinted>
  <dcterms:created xsi:type="dcterms:W3CDTF">2015-09-23T09:28:28Z</dcterms:created>
  <dcterms:modified xsi:type="dcterms:W3CDTF">2021-12-30T04:41:34Z</dcterms:modified>
  <dc:language>hr-HR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