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<sst xmlns="http://schemas.openxmlformats.org/spreadsheetml/2006/main" count="75" uniqueCount="61">
  <si>
    <t xml:space="preserve">        FINANCIJSKI PLAN GRADSKOG DRUŠTVA CRVENOG KRIŽA BUZET ZA 2020. GODINU</t>
  </si>
  <si>
    <t>PRIHODI DRUŠTVA</t>
  </si>
  <si>
    <t xml:space="preserve">PLAN </t>
  </si>
  <si>
    <t>Fin.iz.01.01.-30.06.2020.</t>
  </si>
  <si>
    <t xml:space="preserve">I. Rebalans </t>
  </si>
  <si>
    <t>Fin.Izvj.01.01.-31.12.2020.</t>
  </si>
  <si>
    <t>% realizacije</t>
  </si>
  <si>
    <t>1.</t>
  </si>
  <si>
    <t>Grad Buzet - proračun</t>
  </si>
  <si>
    <t>2.</t>
  </si>
  <si>
    <t>Općina Lanišće - proračun</t>
  </si>
  <si>
    <t>3.</t>
  </si>
  <si>
    <t xml:space="preserve">Prihodi od tečajeva prve pomoći za vozače i tečajeva </t>
  </si>
  <si>
    <t>prve pomoći zaštite na radu</t>
  </si>
  <si>
    <t>4.</t>
  </si>
  <si>
    <t xml:space="preserve">Prihodi od dobrovoljnog davanja krvi </t>
  </si>
  <si>
    <t>5.</t>
  </si>
  <si>
    <t>Sabirna akcija - "Solidarnost na djelu"</t>
  </si>
  <si>
    <t>(donacije kazneni zakon, prihodi od roditelja škola plivanja)</t>
  </si>
  <si>
    <t>6.</t>
  </si>
  <si>
    <t>Prihodi od kamata</t>
  </si>
  <si>
    <t>7.</t>
  </si>
  <si>
    <t>Prihodi od članarina</t>
  </si>
  <si>
    <t>8.</t>
  </si>
  <si>
    <t>Prihodi od projekta "Škola plivanja - naučimo zajedno plivati"</t>
  </si>
  <si>
    <t>9.</t>
  </si>
  <si>
    <t>Projekt "Savjetovalište" - 2020.</t>
  </si>
  <si>
    <t>10.</t>
  </si>
  <si>
    <t>Projekt "Klub"</t>
  </si>
  <si>
    <t>11.</t>
  </si>
  <si>
    <t>Projekt "HCK-2020" (nabava šatora)</t>
  </si>
  <si>
    <t>12.</t>
  </si>
  <si>
    <t>Prihodi od trg. društva i pravnih osoba</t>
  </si>
  <si>
    <t>13.</t>
  </si>
  <si>
    <t>Prihodi od refunadacija (HZZO, ostalo...)</t>
  </si>
  <si>
    <t>14.</t>
  </si>
  <si>
    <t>Ostali prihodi</t>
  </si>
  <si>
    <t>UKUPNI PRIHODI</t>
  </si>
  <si>
    <t xml:space="preserve"> RASHODI DRUŠTVA</t>
  </si>
  <si>
    <t>Plaća, regres i božićnica, bon u naravi, dar za djecu</t>
  </si>
  <si>
    <t xml:space="preserve">Naknade troškova radnicima (prijevoz na posao, </t>
  </si>
  <si>
    <t>službena putovanja i dnevnice...)</t>
  </si>
  <si>
    <t>Naknade volonterima (rad Skupštine i Odbora, putni troškovi,</t>
  </si>
  <si>
    <t>prehrana, smještaj...)</t>
  </si>
  <si>
    <t>Naknade ugovora o djelu (prva pomoć, liječnik...)</t>
  </si>
  <si>
    <t xml:space="preserve">Rashodi za usluge (usluga HT i poštarine, časopisi i stručna </t>
  </si>
  <si>
    <t>literatura, troškovi čišćenja zajedničkih prostorija,račun. usluge...)</t>
  </si>
  <si>
    <t>Rashodi za materijal i energiju (ured.mat., gorivo, regist. vozila..)</t>
  </si>
  <si>
    <t xml:space="preserve">Ostali materijalni rashodi (mladež, prva pomoć, </t>
  </si>
  <si>
    <t>održavanje skladišta rabljene odjeće i obuće...)</t>
  </si>
  <si>
    <t>Ostali materijalni troškovi - Covid -19</t>
  </si>
  <si>
    <t>Troškovi DDK</t>
  </si>
  <si>
    <t>Donacije u tuzemstvu (darovni paketi za Uskrs i Božić,</t>
  </si>
  <si>
    <t>izvanredni humanitarni paketi...)</t>
  </si>
  <si>
    <t>Rashodi amortizacije</t>
  </si>
  <si>
    <t>Ostali financijski rashodi (bankarske usluge,...)</t>
  </si>
  <si>
    <t>Troškovi od projekta "Škola plivanja - naučimo zajedno plivati"</t>
  </si>
  <si>
    <t xml:space="preserve">Trošak projekta "Savjetovalište"  </t>
  </si>
  <si>
    <t>Projekt "Klub"  (stručni suradnici + mat. troškovi)</t>
  </si>
  <si>
    <t>UKUPNI RASHODI</t>
  </si>
  <si>
    <t>RAZLIKA PRIHODA I RASHODA</t>
  </si>
</sst>
</file>

<file path=xl/styles.xml><?xml version="1.0" encoding="utf-8"?>
<styleSheet xmlns="http://schemas.openxmlformats.org/spreadsheetml/2006/main">
  <numFmts count="6">
    <numFmt numFmtId="176" formatCode="_-* #,##0.00\ [$kn-41A]_-;\-* #,##0.00\ [$kn-41A]_-;_-* &quot;-&quot;??\ [$kn-41A]_-;_-@_-"/>
    <numFmt numFmtId="177" formatCode="_ * #,##0_ ;_ * \-#,##0_ ;_ * &quot;-&quot;_ ;_ @_ "/>
    <numFmt numFmtId="178" formatCode="_ * #,##0.00_ ;_ * \-#,##0.00_ ;_ * &quot;-&quot;??_ ;_ @_ "/>
    <numFmt numFmtId="179" formatCode="#,##0.00\ [$kn-41A];[Red]#,##0.00\ [$kn-41A]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</numFmts>
  <fonts count="25">
    <font>
      <sz val="11"/>
      <color theme="1"/>
      <name val="Calibri"/>
      <charset val="134"/>
      <scheme val="minor"/>
    </font>
    <font>
      <sz val="11"/>
      <name val="Times New Roman"/>
      <charset val="238"/>
    </font>
    <font>
      <sz val="11"/>
      <name val="Arial"/>
      <charset val="238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indexed="8"/>
      <name val="Calibri"/>
      <charset val="238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78EF0F"/>
        <bgColor indexed="64"/>
      </patternFill>
    </fill>
    <fill>
      <patternFill patternType="solid">
        <fgColor rgb="FFCB4ACC"/>
        <bgColor indexed="64"/>
      </patternFill>
    </fill>
    <fill>
      <patternFill patternType="solid">
        <fgColor rgb="FF1CD8FA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EF655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6" borderId="16" applyNumberFormat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24" borderId="1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10" borderId="1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0" borderId="13" applyNumberFormat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0" borderId="0" xfId="0" applyFo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shrinkToFit="1"/>
    </xf>
    <xf numFmtId="179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3" fillId="4" borderId="1" xfId="0" applyNumberFormat="1" applyFont="1" applyFill="1" applyBorder="1" applyAlignment="1">
      <alignment horizontal="center" vertical="center"/>
    </xf>
    <xf numFmtId="179" fontId="3" fillId="4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shrinkToFit="1"/>
    </xf>
    <xf numFmtId="176" fontId="1" fillId="0" borderId="6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9" fontId="4" fillId="4" borderId="1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horizontal="center" vertical="center"/>
    </xf>
    <xf numFmtId="179" fontId="4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176" fontId="4" fillId="6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9" fontId="4" fillId="5" borderId="1" xfId="0" applyNumberFormat="1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CCCA9"/>
      <color rgb="00F9C5AC"/>
      <color rgb="00FBA9C8"/>
      <color rgb="00EF655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I19" sqref="I19"/>
    </sheetView>
  </sheetViews>
  <sheetFormatPr defaultColWidth="9.14285714285714" defaultRowHeight="15" outlineLevelCol="6"/>
  <cols>
    <col min="1" max="1" width="3.14285714285714" customWidth="1"/>
    <col min="2" max="2" width="53.4285714285714" customWidth="1"/>
    <col min="3" max="3" width="13.7142857142857" customWidth="1"/>
    <col min="4" max="4" width="20.8571428571429" customWidth="1"/>
    <col min="5" max="5" width="14.8571428571429" customWidth="1"/>
    <col min="6" max="6" width="23" customWidth="1"/>
    <col min="7" max="7" width="11.4285714285714" customWidth="1"/>
  </cols>
  <sheetData>
    <row r="1" spans="1:7">
      <c r="A1" s="1" t="s">
        <v>0</v>
      </c>
      <c r="B1" s="1"/>
      <c r="C1" s="2"/>
      <c r="D1" s="3"/>
      <c r="E1" s="3"/>
      <c r="F1" s="3"/>
      <c r="G1" s="3"/>
    </row>
    <row r="2" spans="1:7">
      <c r="A2" s="4"/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7" t="s">
        <v>6</v>
      </c>
    </row>
    <row r="3" spans="1:7">
      <c r="A3" s="8" t="s">
        <v>7</v>
      </c>
      <c r="B3" s="9" t="s">
        <v>8</v>
      </c>
      <c r="C3" s="10">
        <v>112000</v>
      </c>
      <c r="D3" s="11">
        <v>55999.98</v>
      </c>
      <c r="E3" s="11">
        <v>115000</v>
      </c>
      <c r="F3" s="12">
        <v>131000</v>
      </c>
      <c r="G3" s="13">
        <v>1.16</v>
      </c>
    </row>
    <row r="4" spans="1:7">
      <c r="A4" s="8" t="s">
        <v>9</v>
      </c>
      <c r="B4" s="9" t="s">
        <v>10</v>
      </c>
      <c r="C4" s="10">
        <v>3000</v>
      </c>
      <c r="D4" s="14"/>
      <c r="E4" s="14"/>
      <c r="F4" s="12">
        <v>3000</v>
      </c>
      <c r="G4" s="15"/>
    </row>
    <row r="5" spans="1:7">
      <c r="A5" s="8" t="s">
        <v>11</v>
      </c>
      <c r="B5" s="9" t="s">
        <v>12</v>
      </c>
      <c r="C5" s="16">
        <v>25000</v>
      </c>
      <c r="D5" s="17">
        <v>7200</v>
      </c>
      <c r="E5" s="11">
        <v>25000</v>
      </c>
      <c r="F5" s="18">
        <v>17550</v>
      </c>
      <c r="G5" s="19">
        <v>1.04</v>
      </c>
    </row>
    <row r="6" spans="1:7">
      <c r="A6" s="8"/>
      <c r="B6" s="9" t="s">
        <v>13</v>
      </c>
      <c r="C6" s="16"/>
      <c r="D6" s="17">
        <v>8450</v>
      </c>
      <c r="E6" s="14"/>
      <c r="F6" s="18">
        <v>8450</v>
      </c>
      <c r="G6" s="15"/>
    </row>
    <row r="7" spans="1:7">
      <c r="A7" s="8" t="s">
        <v>14</v>
      </c>
      <c r="B7" s="9" t="s">
        <v>15</v>
      </c>
      <c r="C7" s="10">
        <v>22000</v>
      </c>
      <c r="D7" s="17">
        <v>7887</v>
      </c>
      <c r="E7" s="17">
        <v>22000</v>
      </c>
      <c r="F7" s="18">
        <v>17052</v>
      </c>
      <c r="G7" s="20">
        <v>0.77</v>
      </c>
    </row>
    <row r="8" spans="1:7">
      <c r="A8" s="8" t="s">
        <v>16</v>
      </c>
      <c r="B8" s="9" t="s">
        <v>17</v>
      </c>
      <c r="C8" s="16">
        <v>13000</v>
      </c>
      <c r="D8" s="11">
        <v>0</v>
      </c>
      <c r="E8" s="11">
        <v>13000</v>
      </c>
      <c r="F8" s="21">
        <v>1690.2</v>
      </c>
      <c r="G8" s="20">
        <v>0.13</v>
      </c>
    </row>
    <row r="9" spans="1:7">
      <c r="A9" s="22"/>
      <c r="B9" s="23" t="s">
        <v>18</v>
      </c>
      <c r="C9" s="16"/>
      <c r="D9" s="14"/>
      <c r="E9" s="14"/>
      <c r="F9" s="24"/>
      <c r="G9" s="20"/>
    </row>
    <row r="10" spans="1:7">
      <c r="A10" s="8" t="s">
        <v>19</v>
      </c>
      <c r="B10" s="9" t="s">
        <v>20</v>
      </c>
      <c r="C10" s="10">
        <v>500</v>
      </c>
      <c r="D10" s="17">
        <v>0.08</v>
      </c>
      <c r="E10" s="17">
        <v>500</v>
      </c>
      <c r="F10" s="18">
        <v>0.22</v>
      </c>
      <c r="G10" s="20">
        <v>0.04</v>
      </c>
    </row>
    <row r="11" spans="1:7">
      <c r="A11" s="8" t="s">
        <v>21</v>
      </c>
      <c r="B11" s="9" t="s">
        <v>22</v>
      </c>
      <c r="C11" s="10"/>
      <c r="D11" s="17"/>
      <c r="E11" s="17"/>
      <c r="F11" s="18">
        <v>168</v>
      </c>
      <c r="G11" s="20"/>
    </row>
    <row r="12" spans="1:7">
      <c r="A12" s="8" t="s">
        <v>23</v>
      </c>
      <c r="B12" s="23" t="s">
        <v>24</v>
      </c>
      <c r="C12" s="10">
        <v>25000</v>
      </c>
      <c r="D12" s="17">
        <v>0</v>
      </c>
      <c r="E12" s="17">
        <v>0</v>
      </c>
      <c r="F12" s="18">
        <v>0</v>
      </c>
      <c r="G12" s="20">
        <v>0</v>
      </c>
    </row>
    <row r="13" spans="1:7">
      <c r="A13" s="8" t="s">
        <v>25</v>
      </c>
      <c r="B13" s="9" t="s">
        <v>26</v>
      </c>
      <c r="C13" s="10">
        <v>114867.92</v>
      </c>
      <c r="D13" s="17">
        <v>28750</v>
      </c>
      <c r="E13" s="17">
        <v>114867.92</v>
      </c>
      <c r="F13" s="18">
        <v>101000</v>
      </c>
      <c r="G13" s="20">
        <v>0.87</v>
      </c>
    </row>
    <row r="14" spans="1:7">
      <c r="A14" s="8" t="s">
        <v>27</v>
      </c>
      <c r="B14" s="9" t="s">
        <v>28</v>
      </c>
      <c r="C14" s="10">
        <v>53629.62</v>
      </c>
      <c r="D14" s="17">
        <v>10500</v>
      </c>
      <c r="E14" s="17">
        <v>48629.62</v>
      </c>
      <c r="F14" s="18">
        <v>40000</v>
      </c>
      <c r="G14" s="20">
        <v>0.82</v>
      </c>
    </row>
    <row r="15" spans="1:7">
      <c r="A15" s="25" t="s">
        <v>29</v>
      </c>
      <c r="B15" s="26" t="s">
        <v>30</v>
      </c>
      <c r="C15" s="26"/>
      <c r="D15" s="26"/>
      <c r="E15" s="26"/>
      <c r="F15" s="18">
        <v>21446.25</v>
      </c>
      <c r="G15" s="20"/>
    </row>
    <row r="16" spans="1:7">
      <c r="A16" s="8" t="s">
        <v>31</v>
      </c>
      <c r="B16" s="9" t="s">
        <v>32</v>
      </c>
      <c r="C16" s="10"/>
      <c r="D16" s="17"/>
      <c r="E16" s="17"/>
      <c r="F16" s="18">
        <v>4053.14</v>
      </c>
      <c r="G16" s="20"/>
    </row>
    <row r="17" spans="1:7">
      <c r="A17" s="8" t="s">
        <v>33</v>
      </c>
      <c r="B17" s="9" t="s">
        <v>34</v>
      </c>
      <c r="C17" s="10">
        <v>2000</v>
      </c>
      <c r="D17" s="17">
        <v>0</v>
      </c>
      <c r="E17" s="17">
        <v>2000</v>
      </c>
      <c r="F17" s="18">
        <v>0</v>
      </c>
      <c r="G17" s="20"/>
    </row>
    <row r="18" spans="1:7">
      <c r="A18" s="8" t="s">
        <v>35</v>
      </c>
      <c r="B18" s="9" t="s">
        <v>36</v>
      </c>
      <c r="C18" s="10"/>
      <c r="D18" s="17"/>
      <c r="E18" s="17"/>
      <c r="F18" s="18">
        <v>172.4</v>
      </c>
      <c r="G18" s="20"/>
    </row>
    <row r="19" spans="1:7">
      <c r="A19" s="27"/>
      <c r="B19" s="4" t="s">
        <v>37</v>
      </c>
      <c r="C19" s="28">
        <f>SUM(C3:C14)</f>
        <v>368997.54</v>
      </c>
      <c r="D19" s="29">
        <f>SUM(D3:D14)</f>
        <v>118787.06</v>
      </c>
      <c r="E19" s="29">
        <f>SUM(E3:E14)</f>
        <v>338997.54</v>
      </c>
      <c r="F19" s="30">
        <f>SUM(F3:F18)</f>
        <v>345582.21</v>
      </c>
      <c r="G19" s="20">
        <v>1.02</v>
      </c>
    </row>
    <row r="20" spans="1:7">
      <c r="A20" s="31"/>
      <c r="B20" s="32" t="s">
        <v>38</v>
      </c>
      <c r="C20" s="33"/>
      <c r="D20" s="34"/>
      <c r="E20" s="34"/>
      <c r="F20" s="35"/>
      <c r="G20" s="20"/>
    </row>
    <row r="21" spans="1:7">
      <c r="A21" s="8" t="s">
        <v>7</v>
      </c>
      <c r="B21" s="36" t="s">
        <v>39</v>
      </c>
      <c r="C21" s="10">
        <v>167317.92</v>
      </c>
      <c r="D21" s="17">
        <v>81621.4</v>
      </c>
      <c r="E21" s="17">
        <v>167567.92</v>
      </c>
      <c r="F21" s="18">
        <v>165777.53</v>
      </c>
      <c r="G21" s="20">
        <v>0.98</v>
      </c>
    </row>
    <row r="22" spans="1:7">
      <c r="A22" s="37" t="s">
        <v>9</v>
      </c>
      <c r="B22" s="38" t="s">
        <v>40</v>
      </c>
      <c r="C22" s="39">
        <v>9000</v>
      </c>
      <c r="D22" s="40">
        <v>3606</v>
      </c>
      <c r="E22" s="11">
        <v>7000</v>
      </c>
      <c r="F22" s="21">
        <v>8096</v>
      </c>
      <c r="G22" s="13">
        <v>1.15</v>
      </c>
    </row>
    <row r="23" spans="1:7">
      <c r="A23" s="41"/>
      <c r="B23" s="42" t="s">
        <v>41</v>
      </c>
      <c r="C23" s="16"/>
      <c r="D23" s="43"/>
      <c r="E23" s="14"/>
      <c r="F23" s="24"/>
      <c r="G23" s="15"/>
    </row>
    <row r="24" spans="1:7">
      <c r="A24" s="37" t="s">
        <v>11</v>
      </c>
      <c r="B24" s="38" t="s">
        <v>42</v>
      </c>
      <c r="C24" s="39">
        <v>3000</v>
      </c>
      <c r="D24" s="11">
        <v>2464.08</v>
      </c>
      <c r="E24" s="11">
        <v>3000</v>
      </c>
      <c r="F24" s="21">
        <v>3908.07</v>
      </c>
      <c r="G24" s="13">
        <v>1.3</v>
      </c>
    </row>
    <row r="25" spans="1:7">
      <c r="A25" s="41"/>
      <c r="B25" s="44" t="s">
        <v>43</v>
      </c>
      <c r="C25" s="16"/>
      <c r="D25" s="14"/>
      <c r="E25" s="14"/>
      <c r="F25" s="24"/>
      <c r="G25" s="15"/>
    </row>
    <row r="26" spans="1:7">
      <c r="A26" s="8" t="s">
        <v>14</v>
      </c>
      <c r="B26" s="36" t="s">
        <v>44</v>
      </c>
      <c r="C26" s="10">
        <v>15000</v>
      </c>
      <c r="D26" s="17">
        <v>15960.59</v>
      </c>
      <c r="E26" s="17">
        <v>20000</v>
      </c>
      <c r="F26" s="18">
        <v>19948.05</v>
      </c>
      <c r="G26" s="20">
        <v>0.99</v>
      </c>
    </row>
    <row r="27" spans="1:7">
      <c r="A27" s="37" t="s">
        <v>16</v>
      </c>
      <c r="B27" s="36" t="s">
        <v>45</v>
      </c>
      <c r="C27" s="39">
        <v>5250</v>
      </c>
      <c r="D27" s="11">
        <v>6414.67</v>
      </c>
      <c r="E27" s="11">
        <v>8000</v>
      </c>
      <c r="F27" s="21">
        <v>16413.77</v>
      </c>
      <c r="G27" s="13">
        <v>2.05</v>
      </c>
    </row>
    <row r="28" spans="1:7">
      <c r="A28" s="41"/>
      <c r="B28" s="44" t="s">
        <v>46</v>
      </c>
      <c r="C28" s="16"/>
      <c r="D28" s="14"/>
      <c r="E28" s="14"/>
      <c r="F28" s="24"/>
      <c r="G28" s="15"/>
    </row>
    <row r="29" spans="1:7">
      <c r="A29" s="8" t="s">
        <v>19</v>
      </c>
      <c r="B29" s="36" t="s">
        <v>47</v>
      </c>
      <c r="C29" s="10">
        <v>5000</v>
      </c>
      <c r="D29" s="17">
        <v>4789.74</v>
      </c>
      <c r="E29" s="17">
        <v>5000</v>
      </c>
      <c r="F29" s="18">
        <v>7032.34</v>
      </c>
      <c r="G29" s="20">
        <v>1.4</v>
      </c>
    </row>
    <row r="30" spans="1:7">
      <c r="A30" s="37" t="s">
        <v>21</v>
      </c>
      <c r="B30" s="36" t="s">
        <v>48</v>
      </c>
      <c r="C30" s="45">
        <v>7000</v>
      </c>
      <c r="D30" s="46">
        <v>9090.3</v>
      </c>
      <c r="E30" s="47">
        <v>10000</v>
      </c>
      <c r="F30" s="21">
        <v>11098.42</v>
      </c>
      <c r="G30" s="13">
        <v>1.1</v>
      </c>
    </row>
    <row r="31" spans="1:7">
      <c r="A31" s="22"/>
      <c r="B31" s="44" t="s">
        <v>49</v>
      </c>
      <c r="C31" s="48"/>
      <c r="D31" s="46"/>
      <c r="E31" s="49"/>
      <c r="F31" s="24"/>
      <c r="G31" s="15"/>
    </row>
    <row r="32" spans="1:7">
      <c r="A32" s="22"/>
      <c r="B32" s="44" t="s">
        <v>50</v>
      </c>
      <c r="C32" s="48"/>
      <c r="D32" s="46"/>
      <c r="E32" s="49"/>
      <c r="F32" s="24">
        <v>3309.4</v>
      </c>
      <c r="G32" s="20"/>
    </row>
    <row r="33" spans="1:7">
      <c r="A33" s="8" t="s">
        <v>23</v>
      </c>
      <c r="B33" s="9" t="s">
        <v>51</v>
      </c>
      <c r="C33" s="10">
        <v>14000</v>
      </c>
      <c r="D33" s="17">
        <v>2716.38</v>
      </c>
      <c r="E33" s="17">
        <v>9500</v>
      </c>
      <c r="F33" s="18">
        <v>7532.06</v>
      </c>
      <c r="G33" s="20">
        <v>0.79</v>
      </c>
    </row>
    <row r="34" spans="1:7">
      <c r="A34" s="8" t="s">
        <v>25</v>
      </c>
      <c r="B34" s="23" t="s">
        <v>52</v>
      </c>
      <c r="C34" s="16">
        <v>10000</v>
      </c>
      <c r="D34" s="11">
        <v>9724.14</v>
      </c>
      <c r="E34" s="11">
        <v>10000</v>
      </c>
      <c r="F34" s="21">
        <v>9757.73</v>
      </c>
      <c r="G34" s="13">
        <v>0.97</v>
      </c>
    </row>
    <row r="35" spans="1:7">
      <c r="A35" s="41"/>
      <c r="B35" s="9" t="s">
        <v>53</v>
      </c>
      <c r="C35" s="16"/>
      <c r="D35" s="14"/>
      <c r="E35" s="14"/>
      <c r="F35" s="24"/>
      <c r="G35" s="15"/>
    </row>
    <row r="36" spans="1:7">
      <c r="A36" s="8" t="s">
        <v>27</v>
      </c>
      <c r="B36" s="9" t="s">
        <v>54</v>
      </c>
      <c r="C36" s="10">
        <v>3000</v>
      </c>
      <c r="D36" s="17">
        <v>0</v>
      </c>
      <c r="E36" s="17">
        <v>3000</v>
      </c>
      <c r="F36" s="18">
        <v>5160.55</v>
      </c>
      <c r="G36" s="20">
        <v>1.72</v>
      </c>
    </row>
    <row r="37" spans="1:7">
      <c r="A37" s="8" t="s">
        <v>29</v>
      </c>
      <c r="B37" s="9" t="s">
        <v>55</v>
      </c>
      <c r="C37" s="10">
        <v>2000</v>
      </c>
      <c r="D37" s="17">
        <v>2391.61</v>
      </c>
      <c r="E37" s="17">
        <v>2500</v>
      </c>
      <c r="F37" s="18">
        <v>3383.46</v>
      </c>
      <c r="G37" s="20">
        <v>1.35</v>
      </c>
    </row>
    <row r="38" spans="1:7">
      <c r="A38" s="8" t="s">
        <v>31</v>
      </c>
      <c r="B38" s="23" t="s">
        <v>56</v>
      </c>
      <c r="C38" s="10">
        <v>25000</v>
      </c>
      <c r="D38" s="17">
        <v>0</v>
      </c>
      <c r="E38" s="17">
        <v>0</v>
      </c>
      <c r="F38" s="18">
        <v>0</v>
      </c>
      <c r="G38" s="20">
        <v>0</v>
      </c>
    </row>
    <row r="39" spans="1:7">
      <c r="A39" s="8" t="s">
        <v>33</v>
      </c>
      <c r="B39" s="9" t="s">
        <v>57</v>
      </c>
      <c r="C39" s="10">
        <v>49800</v>
      </c>
      <c r="D39" s="17">
        <v>10635.92</v>
      </c>
      <c r="E39" s="17">
        <v>44800</v>
      </c>
      <c r="F39" s="18">
        <v>25645.83</v>
      </c>
      <c r="G39" s="20">
        <v>0.57</v>
      </c>
    </row>
    <row r="40" spans="1:7">
      <c r="A40" s="8" t="s">
        <v>35</v>
      </c>
      <c r="B40" s="9" t="s">
        <v>58</v>
      </c>
      <c r="C40" s="10">
        <v>53629.62</v>
      </c>
      <c r="D40" s="17">
        <v>14171.99</v>
      </c>
      <c r="E40" s="17">
        <v>48629.62</v>
      </c>
      <c r="F40" s="18">
        <v>25333.41</v>
      </c>
      <c r="G40" s="20">
        <v>0.52</v>
      </c>
    </row>
    <row r="41" spans="1:7">
      <c r="A41" s="31"/>
      <c r="B41" s="32" t="s">
        <v>59</v>
      </c>
      <c r="C41" s="50">
        <f>SUM(C21:C40)</f>
        <v>368997.54</v>
      </c>
      <c r="D41" s="51">
        <f>SUM(D21:D40)</f>
        <v>163586.82</v>
      </c>
      <c r="E41" s="51">
        <f>SUM(E21:E40)</f>
        <v>338997.54</v>
      </c>
      <c r="F41" s="52">
        <f>SUM(F21:F40)</f>
        <v>312396.62</v>
      </c>
      <c r="G41" s="20">
        <v>0.92</v>
      </c>
    </row>
    <row r="42" spans="1:7">
      <c r="A42" s="53"/>
      <c r="B42" s="53" t="s">
        <v>60</v>
      </c>
      <c r="C42" s="53"/>
      <c r="D42" s="54">
        <f>SUM(D19,-D41)</f>
        <v>-44799.76</v>
      </c>
      <c r="E42" s="55"/>
      <c r="F42" s="56">
        <v>33185.59</v>
      </c>
      <c r="G42" s="3"/>
    </row>
  </sheetData>
  <mergeCells count="43">
    <mergeCell ref="A1:C1"/>
    <mergeCell ref="A5:A6"/>
    <mergeCell ref="A8:A9"/>
    <mergeCell ref="A22:A23"/>
    <mergeCell ref="A24:A25"/>
    <mergeCell ref="A27:A28"/>
    <mergeCell ref="A30:A31"/>
    <mergeCell ref="A34:A35"/>
    <mergeCell ref="C5:C6"/>
    <mergeCell ref="C8:C9"/>
    <mergeCell ref="C22:C23"/>
    <mergeCell ref="C24:C25"/>
    <mergeCell ref="C27:C28"/>
    <mergeCell ref="C30:C31"/>
    <mergeCell ref="C34:C35"/>
    <mergeCell ref="D3:D4"/>
    <mergeCell ref="D8:D9"/>
    <mergeCell ref="D22:D23"/>
    <mergeCell ref="D24:D25"/>
    <mergeCell ref="D27:D28"/>
    <mergeCell ref="D30:D31"/>
    <mergeCell ref="D34:D35"/>
    <mergeCell ref="E3:E4"/>
    <mergeCell ref="E5:E6"/>
    <mergeCell ref="E8:E9"/>
    <mergeCell ref="E22:E23"/>
    <mergeCell ref="E24:E25"/>
    <mergeCell ref="E27:E28"/>
    <mergeCell ref="E30:E31"/>
    <mergeCell ref="E34:E35"/>
    <mergeCell ref="F8:F9"/>
    <mergeCell ref="F22:F23"/>
    <mergeCell ref="F24:F25"/>
    <mergeCell ref="F27:F28"/>
    <mergeCell ref="F30:F31"/>
    <mergeCell ref="F34:F35"/>
    <mergeCell ref="G3:G4"/>
    <mergeCell ref="G5:G6"/>
    <mergeCell ref="G22:G23"/>
    <mergeCell ref="G24:G25"/>
    <mergeCell ref="G27:G28"/>
    <mergeCell ref="G30:G31"/>
    <mergeCell ref="G34:G35"/>
  </mergeCells>
  <pageMargins left="0" right="0" top="0" bottom="0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google1558596142</cp:lastModifiedBy>
  <dcterms:created xsi:type="dcterms:W3CDTF">2020-07-29T13:28:00Z</dcterms:created>
  <dcterms:modified xsi:type="dcterms:W3CDTF">2021-04-14T10:34:43Z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1033-11.2.0.10101</vt:lpwstr>
  </property>
</Properties>
</file>