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 firstSheet="2" activeTab="5"/>
  </bookViews>
  <sheets>
    <sheet name="Opći prihodi - UVOD" sheetId="2" r:id="rId1"/>
    <sheet name="Račun prihoda i rashoda - opći " sheetId="1" r:id="rId2"/>
    <sheet name="opći dio - izvori" sheetId="13" r:id="rId3"/>
    <sheet name="opći dio - funkcijska" sheetId="14" r:id="rId4"/>
    <sheet name="organizacijska 2017" sheetId="4" r:id="rId5"/>
    <sheet name="programska 2017" sheetId="15" r:id="rId6"/>
    <sheet name="RAZVOJNI PROJEKTI" sheetId="21" r:id="rId7"/>
    <sheet name="List1" sheetId="22" r:id="rId8"/>
  </sheets>
  <definedNames>
    <definedName name="JR_PAGE_ANCHOR_0_1" localSheetId="3">'opći dio - funkcijska'!#REF!</definedName>
    <definedName name="JR_PAGE_ANCHOR_0_1" localSheetId="2">'opći dio - izvori'!#REF!</definedName>
    <definedName name="JR_PAGE_ANCHOR_0_1">'Račun prihoda i rashoda - opći '!#REF!</definedName>
  </definedNames>
  <calcPr calcId="152511"/>
</workbook>
</file>

<file path=xl/calcChain.xml><?xml version="1.0" encoding="utf-8"?>
<calcChain xmlns="http://schemas.openxmlformats.org/spreadsheetml/2006/main">
  <c r="F698" i="15" l="1"/>
  <c r="F695" i="15" s="1"/>
  <c r="F694" i="15" s="1"/>
  <c r="F693" i="15" s="1"/>
  <c r="I16" i="4"/>
  <c r="J10" i="14"/>
  <c r="H26" i="13"/>
  <c r="H14" i="13"/>
  <c r="L167" i="1"/>
  <c r="L28" i="1"/>
  <c r="K18" i="2"/>
  <c r="Q18" i="2" s="1"/>
  <c r="K21" i="2"/>
  <c r="Q21" i="2" s="1"/>
  <c r="N18" i="2" l="1"/>
  <c r="N21" i="2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4" i="13"/>
  <c r="J14" i="13"/>
  <c r="K13" i="13"/>
  <c r="J13" i="13"/>
  <c r="K12" i="13"/>
  <c r="J12" i="13"/>
  <c r="K11" i="13"/>
  <c r="J11" i="13"/>
  <c r="K10" i="13"/>
  <c r="J10" i="13"/>
  <c r="K9" i="13"/>
  <c r="K8" i="13"/>
  <c r="J8" i="13"/>
  <c r="K7" i="13"/>
  <c r="J7" i="13"/>
  <c r="K6" i="13"/>
  <c r="J6" i="13"/>
</calcChain>
</file>

<file path=xl/sharedStrings.xml><?xml version="1.0" encoding="utf-8"?>
<sst xmlns="http://schemas.openxmlformats.org/spreadsheetml/2006/main" count="7435" uniqueCount="2734">
  <si>
    <t/>
  </si>
  <si>
    <t>Izvršenje 2016. (1)</t>
  </si>
  <si>
    <t>Izvorni plan 2017. (2)</t>
  </si>
  <si>
    <t>A. RAČUN PRIHODA I RASHODA</t>
  </si>
  <si>
    <t>6</t>
  </si>
  <si>
    <t>33.413.769,12</t>
  </si>
  <si>
    <t>43.742.321,72</t>
  </si>
  <si>
    <t>7</t>
  </si>
  <si>
    <t>361.226,35</t>
  </si>
  <si>
    <t>755.240,00</t>
  </si>
  <si>
    <t>610.886,98</t>
  </si>
  <si>
    <t>169,11%</t>
  </si>
  <si>
    <t>80,89%</t>
  </si>
  <si>
    <t>3</t>
  </si>
  <si>
    <t>35.903.946,94</t>
  </si>
  <si>
    <t>37.468.717,26</t>
  </si>
  <si>
    <t>32.937.399,28</t>
  </si>
  <si>
    <t>91,74%</t>
  </si>
  <si>
    <t>87,91%</t>
  </si>
  <si>
    <t>4</t>
  </si>
  <si>
    <t>3.543.133,74</t>
  </si>
  <si>
    <t>10.959.068,56</t>
  </si>
  <si>
    <t>B. RAČUN ZADUŽIVANJA/FINANCIRANJA</t>
  </si>
  <si>
    <t>0,00</t>
  </si>
  <si>
    <t>0,00%</t>
  </si>
  <si>
    <t>5</t>
  </si>
  <si>
    <t>88.098,44</t>
  </si>
  <si>
    <t>88.035,28</t>
  </si>
  <si>
    <t>99,93%</t>
  </si>
  <si>
    <t>-</t>
  </si>
  <si>
    <t>C. RASPOLOŽIVA SREDSTVA IZ PRETHODNIH GODINA</t>
  </si>
  <si>
    <t>9.690.782,82</t>
  </si>
  <si>
    <t>4.018.322,54</t>
  </si>
  <si>
    <t>4.018.697,61</t>
  </si>
  <si>
    <t>41,47%</t>
  </si>
  <si>
    <t>100,01%</t>
  </si>
  <si>
    <t>Račun iz računskog plana</t>
  </si>
  <si>
    <t>Vrsta prihoda / rashoda</t>
  </si>
  <si>
    <t>Izvršenje 2017. (3)</t>
  </si>
  <si>
    <t>Index (3/1)</t>
  </si>
  <si>
    <t>Index (3/2)</t>
  </si>
  <si>
    <t>Prihodi poslovanja</t>
  </si>
  <si>
    <t>61</t>
  </si>
  <si>
    <t>Prihodi od poreza</t>
  </si>
  <si>
    <t>14.535.085,00</t>
  </si>
  <si>
    <t>13.620.060,00</t>
  </si>
  <si>
    <t>13.417.287,09</t>
  </si>
  <si>
    <t>92,31%</t>
  </si>
  <si>
    <t>98,51%</t>
  </si>
  <si>
    <t>611</t>
  </si>
  <si>
    <t>Porez i prirez na dohodak</t>
  </si>
  <si>
    <t>13.453.783,44</t>
  </si>
  <si>
    <t>11.982.700,00</t>
  </si>
  <si>
    <t>11.872.249,96</t>
  </si>
  <si>
    <t>88,24%</t>
  </si>
  <si>
    <t>99,08%</t>
  </si>
  <si>
    <t>6111</t>
  </si>
  <si>
    <t>Porez i prirez na dohodak od nesamostalnog rada</t>
  </si>
  <si>
    <t>11.483.585,49</t>
  </si>
  <si>
    <t>9.999.977,77</t>
  </si>
  <si>
    <t>87,08%</t>
  </si>
  <si>
    <t>6112</t>
  </si>
  <si>
    <t>Porez i prirez na dohodak od samostalnih djelatnosti</t>
  </si>
  <si>
    <t>1.448.992,92</t>
  </si>
  <si>
    <t>1.655.975,86</t>
  </si>
  <si>
    <t>114,28%</t>
  </si>
  <si>
    <t>6113</t>
  </si>
  <si>
    <t>Porez i prirez na dohodak od imovine i imovinskih prava</t>
  </si>
  <si>
    <t>306.334,93</t>
  </si>
  <si>
    <t>323.881,19</t>
  </si>
  <si>
    <t>105,73%</t>
  </si>
  <si>
    <t>6114</t>
  </si>
  <si>
    <t>Porez i prirez na dohodak od kapitala</t>
  </si>
  <si>
    <t>848.042,13</t>
  </si>
  <si>
    <t>378.462,59</t>
  </si>
  <si>
    <t>44,63%</t>
  </si>
  <si>
    <t>6115</t>
  </si>
  <si>
    <t>Porez i prirez na dohodak po godišnjoj prijavi</t>
  </si>
  <si>
    <t>-634.886,75</t>
  </si>
  <si>
    <t>-486.047,45</t>
  </si>
  <si>
    <t>76,56%</t>
  </si>
  <si>
    <t>6116</t>
  </si>
  <si>
    <t>Porez i prirez na dohodak utvrđen u postupku nadzora za prethodne godine</t>
  </si>
  <si>
    <t>1.714,72</t>
  </si>
  <si>
    <t>613</t>
  </si>
  <si>
    <t>Porezi na imovinu</t>
  </si>
  <si>
    <t>616.529,95</t>
  </si>
  <si>
    <t>1.437.360,00</t>
  </si>
  <si>
    <t>1.352.243,70</t>
  </si>
  <si>
    <t>219,33%</t>
  </si>
  <si>
    <t>94,08%</t>
  </si>
  <si>
    <t>6131</t>
  </si>
  <si>
    <t>Stalni porezi na nepokretnu imovinu (zemlju, zgrade, kuće i ostalo)</t>
  </si>
  <si>
    <t>64.873,00</t>
  </si>
  <si>
    <t>62.928,45</t>
  </si>
  <si>
    <t>97,00%</t>
  </si>
  <si>
    <t>6134</t>
  </si>
  <si>
    <t>Povremeni porezi na imovinu</t>
  </si>
  <si>
    <t>551.656,95</t>
  </si>
  <si>
    <t>1.289.315,25</t>
  </si>
  <si>
    <t>233,72%</t>
  </si>
  <si>
    <t>614</t>
  </si>
  <si>
    <t>Porezi na robu i usluge</t>
  </si>
  <si>
    <t>464.771,61</t>
  </si>
  <si>
    <t>200.000,00</t>
  </si>
  <si>
    <t>192.793,43</t>
  </si>
  <si>
    <t>41,48%</t>
  </si>
  <si>
    <t>96,40%</t>
  </si>
  <si>
    <t>6142</t>
  </si>
  <si>
    <t>Porez na promet</t>
  </si>
  <si>
    <t>202.033,61</t>
  </si>
  <si>
    <t>179.310,10</t>
  </si>
  <si>
    <t>88,75%</t>
  </si>
  <si>
    <t>6145</t>
  </si>
  <si>
    <t>Porezi na korištenje dobara ili izvođenje aktivnosti</t>
  </si>
  <si>
    <t>262.738,00</t>
  </si>
  <si>
    <t>13.483,33</t>
  </si>
  <si>
    <t>5,13%</t>
  </si>
  <si>
    <t>63</t>
  </si>
  <si>
    <t>Pomoći iz inozemstva i od subjekata unutar općeg proračuna</t>
  </si>
  <si>
    <t>6.059.852,15</t>
  </si>
  <si>
    <t>16.145.084,13</t>
  </si>
  <si>
    <t>632</t>
  </si>
  <si>
    <t>Pomoći od međunarodnih organizacija te institucija i tijela EU</t>
  </si>
  <si>
    <t>210.194,03</t>
  </si>
  <si>
    <t>5.655.800,11</t>
  </si>
  <si>
    <t>1.361.978,68</t>
  </si>
  <si>
    <t>647,96%</t>
  </si>
  <si>
    <t>24,08%</t>
  </si>
  <si>
    <t>6321</t>
  </si>
  <si>
    <t>Tekuće pomoći od međunarodnih organizacija</t>
  </si>
  <si>
    <t>103.694,84</t>
  </si>
  <si>
    <t>177.213,01</t>
  </si>
  <si>
    <t>170,90%</t>
  </si>
  <si>
    <t>6322</t>
  </si>
  <si>
    <t>Kapitalne pomoći od međunarodnih organizacija</t>
  </si>
  <si>
    <t>461.979,10</t>
  </si>
  <si>
    <t>6323</t>
  </si>
  <si>
    <t>Tekuće pomoći od institucija i tijela  EU</t>
  </si>
  <si>
    <t>106.499,19</t>
  </si>
  <si>
    <t>722.786,57</t>
  </si>
  <si>
    <t>678,68%</t>
  </si>
  <si>
    <t>6324</t>
  </si>
  <si>
    <t>Kapitalne pomoći od institucija i tijela  EU</t>
  </si>
  <si>
    <t>633</t>
  </si>
  <si>
    <t>Pomoći proračunu iz drugih proračuna</t>
  </si>
  <si>
    <t>2.531.190,10</t>
  </si>
  <si>
    <t>7.462.401,88</t>
  </si>
  <si>
    <t>6331</t>
  </si>
  <si>
    <t>Tekuće pomoći proračunu iz drugih proračuna</t>
  </si>
  <si>
    <t>2.090.276,10</t>
  </si>
  <si>
    <t>155,82%</t>
  </si>
  <si>
    <t>6332</t>
  </si>
  <si>
    <t>Kapitalne pomoći proračunu iz drugih proračuna</t>
  </si>
  <si>
    <t>440.914,00</t>
  </si>
  <si>
    <t>3.069.725,70</t>
  </si>
  <si>
    <t>696,22%</t>
  </si>
  <si>
    <t>634</t>
  </si>
  <si>
    <t>Pomoći od izvanproračunskih korisnika</t>
  </si>
  <si>
    <t>455.884,16</t>
  </si>
  <si>
    <t>76.918,63</t>
  </si>
  <si>
    <t>71.895,68</t>
  </si>
  <si>
    <t>15,77%</t>
  </si>
  <si>
    <t>93,47%</t>
  </si>
  <si>
    <t>6341</t>
  </si>
  <si>
    <t>Tekuće pomoći od izvanproračunskih korisnika</t>
  </si>
  <si>
    <t>6342</t>
  </si>
  <si>
    <t>Kapitalne pomoći od izvanproračunskih korisnika</t>
  </si>
  <si>
    <t>635</t>
  </si>
  <si>
    <t>Pomoći izravnanja za decentralizirane funkcije</t>
  </si>
  <si>
    <t>2.297.135,00</t>
  </si>
  <si>
    <t>2.315.589,00</t>
  </si>
  <si>
    <t>2.393.213,76</t>
  </si>
  <si>
    <t>104,18%</t>
  </si>
  <si>
    <t>103,35%</t>
  </si>
  <si>
    <t>6351</t>
  </si>
  <si>
    <t>Tekuće pomoći izravnanja za decentralizirane funkcije</t>
  </si>
  <si>
    <t>636</t>
  </si>
  <si>
    <t>Pomoći proračunskim korisnicima iz proračuna koji im nije nadležan</t>
  </si>
  <si>
    <t>104.900,00</t>
  </si>
  <si>
    <t>170.215,03</t>
  </si>
  <si>
    <t>162,26%</t>
  </si>
  <si>
    <t>6361</t>
  </si>
  <si>
    <t>Tekuće pomoći proračunskim korisnicima iz proračuna koji im nije nadležan</t>
  </si>
  <si>
    <t>638</t>
  </si>
  <si>
    <t>Pomoći iz državnog proračuna temeljem prijenosa EU sredstava</t>
  </si>
  <si>
    <t>460.548,86</t>
  </si>
  <si>
    <t>529.474,51</t>
  </si>
  <si>
    <t>23.181,71</t>
  </si>
  <si>
    <t>5,03%</t>
  </si>
  <si>
    <t>4,38%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</si>
  <si>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</si>
  <si>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</si>
  <si>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</si>
  <si>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</si>
  <si>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</si>
  <si>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</si>
  <si>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1.177.370,12</t>
  </si>
  <si>
    <t>1.471.850,85</t>
  </si>
  <si>
    <t>1.136.042,63</t>
  </si>
  <si>
    <t>96,49%</t>
  </si>
  <si>
    <t>77,18%</t>
  </si>
  <si>
    <t>641</t>
  </si>
  <si>
    <t>Prihodi od financijske imovine</t>
  </si>
  <si>
    <t>90.925,27</t>
  </si>
  <si>
    <t>88.832,50</t>
  </si>
  <si>
    <t>57.915,00</t>
  </si>
  <si>
    <t>63,70%</t>
  </si>
  <si>
    <t>65,20%</t>
  </si>
  <si>
    <t>6413</t>
  </si>
  <si>
    <t>Kamate na oročena sredstva i depozite po viđenju</t>
  </si>
  <si>
    <t>84.551,87</t>
  </si>
  <si>
    <t>27.717,17</t>
  </si>
  <si>
    <t>32,78%</t>
  </si>
  <si>
    <t>6414</t>
  </si>
  <si>
    <t>Prihodi od zateznih kamata</t>
  </si>
  <si>
    <t>6.373,40</t>
  </si>
  <si>
    <t>30.197,83</t>
  </si>
  <si>
    <t>473,81%</t>
  </si>
  <si>
    <t>6416</t>
  </si>
  <si>
    <t>Prihodi od dividendi</t>
  </si>
  <si>
    <t>642</t>
  </si>
  <si>
    <t>Prihodi od nefinancijske imovine</t>
  </si>
  <si>
    <t>1.086.156,75</t>
  </si>
  <si>
    <t>1.382.718,35</t>
  </si>
  <si>
    <t>1.078.053,64</t>
  </si>
  <si>
    <t>99,25%</t>
  </si>
  <si>
    <t>77,97%</t>
  </si>
  <si>
    <t>6421</t>
  </si>
  <si>
    <t>Naknade za koncesije</t>
  </si>
  <si>
    <t>12.155,12</t>
  </si>
  <si>
    <t>12.000,00</t>
  </si>
  <si>
    <t>98,72%</t>
  </si>
  <si>
    <t>6422</t>
  </si>
  <si>
    <t>Prihodi od zakupa i iznajmljivanja imovine</t>
  </si>
  <si>
    <t>671.663,59</t>
  </si>
  <si>
    <t>827.104,66</t>
  </si>
  <si>
    <t>123,14%</t>
  </si>
  <si>
    <t>6423</t>
  </si>
  <si>
    <t>Naknada za korištenje nefinancijske imovine</t>
  </si>
  <si>
    <t>402.338,04</t>
  </si>
  <si>
    <t>237.948,98</t>
  </si>
  <si>
    <t>59,14%</t>
  </si>
  <si>
    <t>6429</t>
  </si>
  <si>
    <t>Ostali prihodi od nefinancijske imovine</t>
  </si>
  <si>
    <t>1.000,00</t>
  </si>
  <si>
    <t>643</t>
  </si>
  <si>
    <t>Prihodi od kamata na dane zajmove</t>
  </si>
  <si>
    <t>288,10</t>
  </si>
  <si>
    <t>300,00</t>
  </si>
  <si>
    <t>73,99</t>
  </si>
  <si>
    <t>25,68%</t>
  </si>
  <si>
    <t>24,66%</t>
  </si>
  <si>
    <t>6431</t>
  </si>
  <si>
    <t>Prihodi od kamata na dane zajmove međunarodnim organizacijama, institucijama i tijelima EU te inozem</t>
  </si>
  <si>
    <t>65</t>
  </si>
  <si>
    <t>Prihodi od upravnih i administrativnih pristojbi, pristojbi po posebnim propisima i naknada</t>
  </si>
  <si>
    <t>7.194.559,89</t>
  </si>
  <si>
    <t>8.432.227,61</t>
  </si>
  <si>
    <t>7.990.797,20</t>
  </si>
  <si>
    <t>111,07%</t>
  </si>
  <si>
    <t>94,76%</t>
  </si>
  <si>
    <t>651</t>
  </si>
  <si>
    <t>Upravne i administrativne pristojbe</t>
  </si>
  <si>
    <t>89.876,92</t>
  </si>
  <si>
    <t>131.500,00</t>
  </si>
  <si>
    <t>89.822,50</t>
  </si>
  <si>
    <t>99,94%</t>
  </si>
  <si>
    <t>68,31%</t>
  </si>
  <si>
    <t>6512</t>
  </si>
  <si>
    <t>¦upanijske, gradske i općinske pristojbe i naknade</t>
  </si>
  <si>
    <t>57.822,50</t>
  </si>
  <si>
    <t>Županijske, gradske i općinske pristojbe i naknade</t>
  </si>
  <si>
    <t>6514</t>
  </si>
  <si>
    <t>Ostale pristojbe i naknade</t>
  </si>
  <si>
    <t>32.000,00</t>
  </si>
  <si>
    <t>652</t>
  </si>
  <si>
    <t>Prihodi po posebnim propisima</t>
  </si>
  <si>
    <t>1.062.307,67</t>
  </si>
  <si>
    <t>1.755.727,61</t>
  </si>
  <si>
    <t>1.626.749,93</t>
  </si>
  <si>
    <t>153,13%</t>
  </si>
  <si>
    <t>92,65%</t>
  </si>
  <si>
    <t>6521</t>
  </si>
  <si>
    <t>Prihodi državne uprave</t>
  </si>
  <si>
    <t>10.066,85</t>
  </si>
  <si>
    <t>30.060,35</t>
  </si>
  <si>
    <t>298,61%</t>
  </si>
  <si>
    <t>6522</t>
  </si>
  <si>
    <t>Prihodi vodnog gospodarstva</t>
  </si>
  <si>
    <t>20.415,59</t>
  </si>
  <si>
    <t>35.982,74</t>
  </si>
  <si>
    <t>176,25%</t>
  </si>
  <si>
    <t>6524</t>
  </si>
  <si>
    <t>Doprinosi za šume</t>
  </si>
  <si>
    <t>4.601,42</t>
  </si>
  <si>
    <t>3.198,27</t>
  </si>
  <si>
    <t>69,51%</t>
  </si>
  <si>
    <t>6526</t>
  </si>
  <si>
    <t>Ostali nespomenuti prihodi</t>
  </si>
  <si>
    <t>1.027.223,81</t>
  </si>
  <si>
    <t>1.557.508,57</t>
  </si>
  <si>
    <t>151,62%</t>
  </si>
  <si>
    <t>653</t>
  </si>
  <si>
    <t>Komunalni doprinosi i naknade</t>
  </si>
  <si>
    <t>6.042.375,30</t>
  </si>
  <si>
    <t>6.545.000,00</t>
  </si>
  <si>
    <t>6.274.224,77</t>
  </si>
  <si>
    <t>103,84%</t>
  </si>
  <si>
    <t>95,86%</t>
  </si>
  <si>
    <t>6531</t>
  </si>
  <si>
    <t>Komunalni doprinosi</t>
  </si>
  <si>
    <t>822.849,91</t>
  </si>
  <si>
    <t>1.058.372,75</t>
  </si>
  <si>
    <t>128,62%</t>
  </si>
  <si>
    <t>6532</t>
  </si>
  <si>
    <t>Komunalne naknade</t>
  </si>
  <si>
    <t>5.219.525,39</t>
  </si>
  <si>
    <t>5.215.852,02</t>
  </si>
  <si>
    <t>66</t>
  </si>
  <si>
    <t>Prihodi od prodaje proizvoda i robe te pruženih usluga i prihodi od donacija</t>
  </si>
  <si>
    <t>4.396.784,40</t>
  </si>
  <si>
    <t>4.026.601,91</t>
  </si>
  <si>
    <t>4.125.214,77</t>
  </si>
  <si>
    <t>93,82%</t>
  </si>
  <si>
    <t>102,45%</t>
  </si>
  <si>
    <t>661</t>
  </si>
  <si>
    <t>Prihodi od prodaje proizvoda i robe te pruženih usluga</t>
  </si>
  <si>
    <t>4.353.184,40</t>
  </si>
  <si>
    <t>3.997.101,91</t>
  </si>
  <si>
    <t>4.087.714,77</t>
  </si>
  <si>
    <t>93,90%</t>
  </si>
  <si>
    <t>102,27%</t>
  </si>
  <si>
    <t>6615</t>
  </si>
  <si>
    <t>Prihodi od pruženih usluga</t>
  </si>
  <si>
    <t>663</t>
  </si>
  <si>
    <t>Donacije od pravnih i fizičkih osoba izvan općeg proračuna</t>
  </si>
  <si>
    <t>43.600,00</t>
  </si>
  <si>
    <t>29.500,00</t>
  </si>
  <si>
    <t>37.500,00</t>
  </si>
  <si>
    <t>86,01%</t>
  </si>
  <si>
    <t>127,12%</t>
  </si>
  <si>
    <t>6631</t>
  </si>
  <si>
    <t>Tekuće donacije</t>
  </si>
  <si>
    <t>68</t>
  </si>
  <si>
    <t>Kazne, upravne mjere i ostali prihodi</t>
  </si>
  <si>
    <t>50.117,56</t>
  </si>
  <si>
    <t>46.497,22</t>
  </si>
  <si>
    <t>53.402,44</t>
  </si>
  <si>
    <t>106,55%</t>
  </si>
  <si>
    <t>114,85%</t>
  </si>
  <si>
    <t>683</t>
  </si>
  <si>
    <t>Ostali prihodi</t>
  </si>
  <si>
    <t>6831</t>
  </si>
  <si>
    <t>Prihodi od prodaje nefinancijske imovine</t>
  </si>
  <si>
    <t>71</t>
  </si>
  <si>
    <t>Prihodi od prodaje neproizvedene dugotrajne imovine</t>
  </si>
  <si>
    <t>102.291,32</t>
  </si>
  <si>
    <t>166.076,95</t>
  </si>
  <si>
    <t>162,36%</t>
  </si>
  <si>
    <t>83,04%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</si>
  <si>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</si>
  <si>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</si>
  <si>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</si>
  <si>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</si>
  <si>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</si>
  <si>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</si>
  <si>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258.935,03</t>
  </si>
  <si>
    <t>555.240,00</t>
  </si>
  <si>
    <t>444.810,03</t>
  </si>
  <si>
    <t>171,78%</t>
  </si>
  <si>
    <t>80,11%</t>
  </si>
  <si>
    <t>721</t>
  </si>
  <si>
    <t>Prihodi od prodaje građevinskih objekata</t>
  </si>
  <si>
    <t>7211</t>
  </si>
  <si>
    <t>Stambeni objekti</t>
  </si>
  <si>
    <t>166.942,68</t>
  </si>
  <si>
    <t>162.426,26</t>
  </si>
  <si>
    <t>97,29%</t>
  </si>
  <si>
    <t>7212</t>
  </si>
  <si>
    <t>Poslovni objekti</t>
  </si>
  <si>
    <t>91.992,35</t>
  </si>
  <si>
    <t>282.383,77</t>
  </si>
  <si>
    <t>306,96%</t>
  </si>
  <si>
    <t>Rashodi poslovanja</t>
  </si>
  <si>
    <t>31</t>
  </si>
  <si>
    <t>Rashodi za zaposlene</t>
  </si>
  <si>
    <t>12.780.895,23</t>
  </si>
  <si>
    <t>12.822.058,54</t>
  </si>
  <si>
    <t>12.534.318,27</t>
  </si>
  <si>
    <t>98,07%</t>
  </si>
  <si>
    <t>97,76%</t>
  </si>
  <si>
    <t>311</t>
  </si>
  <si>
    <t>Plaće (Bruto)</t>
  </si>
  <si>
    <t>10.334.086,82</t>
  </si>
  <si>
    <t>10.384.376,77</t>
  </si>
  <si>
    <t>10.188.290,68</t>
  </si>
  <si>
    <t>98,59%</t>
  </si>
  <si>
    <t>98,11%</t>
  </si>
  <si>
    <t>3111</t>
  </si>
  <si>
    <t>Plaće za redovan rad</t>
  </si>
  <si>
    <t>312</t>
  </si>
  <si>
    <t>Ostali rashodi za zaposlene</t>
  </si>
  <si>
    <t>566.330,68</t>
  </si>
  <si>
    <t>513.774,78</t>
  </si>
  <si>
    <t>540.292,32</t>
  </si>
  <si>
    <t>95,40%</t>
  </si>
  <si>
    <t>105,16%</t>
  </si>
  <si>
    <t>3121</t>
  </si>
  <si>
    <t>313</t>
  </si>
  <si>
    <t>Doprinosi na plaće</t>
  </si>
  <si>
    <t>1.880.477,73</t>
  </si>
  <si>
    <t>1.923.906,99</t>
  </si>
  <si>
    <t>1.805.735,27</t>
  </si>
  <si>
    <t>96,03%</t>
  </si>
  <si>
    <t>93,86%</t>
  </si>
  <si>
    <t>3131</t>
  </si>
  <si>
    <t>Doprinosi za mirovinsko osiguranje</t>
  </si>
  <si>
    <t>151.342,77</t>
  </si>
  <si>
    <t>155.955,97</t>
  </si>
  <si>
    <t>103,05%</t>
  </si>
  <si>
    <t>3132</t>
  </si>
  <si>
    <t>Doprinosi za obvezno zdravstveno osiguranje</t>
  </si>
  <si>
    <t>1.558.243,33</t>
  </si>
  <si>
    <t>1.486.468,84</t>
  </si>
  <si>
    <t>95,39%</t>
  </si>
  <si>
    <t>3133</t>
  </si>
  <si>
    <t>Doprinosi za obvezno osiguranje u slučaju nezaposlenosti</t>
  </si>
  <si>
    <t>170.891,63</t>
  </si>
  <si>
    <t>163.310,46</t>
  </si>
  <si>
    <t>95,56%</t>
  </si>
  <si>
    <t>32</t>
  </si>
  <si>
    <t>Materijalni rashodi</t>
  </si>
  <si>
    <t>14.460.198,07</t>
  </si>
  <si>
    <t>15.578.046,76</t>
  </si>
  <si>
    <t>13.165.444,55</t>
  </si>
  <si>
    <t>91,05%</t>
  </si>
  <si>
    <t>84,51%</t>
  </si>
  <si>
    <t>321</t>
  </si>
  <si>
    <t>Naknade troškova zaposlenima</t>
  </si>
  <si>
    <t>971.447,10</t>
  </si>
  <si>
    <t>1.048.764,71</t>
  </si>
  <si>
    <t>937.045,35</t>
  </si>
  <si>
    <t>96,46%</t>
  </si>
  <si>
    <t>89,35%</t>
  </si>
  <si>
    <t>3211</t>
  </si>
  <si>
    <t>Službena putovanja</t>
  </si>
  <si>
    <t>159.960,68</t>
  </si>
  <si>
    <t>118.526,32</t>
  </si>
  <si>
    <t>74,10%</t>
  </si>
  <si>
    <t>3212</t>
  </si>
  <si>
    <t>Naknade za prijevoz, za rad na terenu i odvojeni život</t>
  </si>
  <si>
    <t>705.327,52</t>
  </si>
  <si>
    <t>695.762,41</t>
  </si>
  <si>
    <t>98,64%</t>
  </si>
  <si>
    <t>3213</t>
  </si>
  <si>
    <t>Stručno usavršavanje zaposlenika</t>
  </si>
  <si>
    <t>46.928,90</t>
  </si>
  <si>
    <t>65.524,62</t>
  </si>
  <si>
    <t>139,63%</t>
  </si>
  <si>
    <t>3214</t>
  </si>
  <si>
    <t>Ostale naknade troškova zaposlenima</t>
  </si>
  <si>
    <t>59.230,00</t>
  </si>
  <si>
    <t>57.232,00</t>
  </si>
  <si>
    <t>96,63%</t>
  </si>
  <si>
    <t>322</t>
  </si>
  <si>
    <t>Rashodi za materijal i energiju</t>
  </si>
  <si>
    <t>2.678.073,43</t>
  </si>
  <si>
    <t>2.918.178,75</t>
  </si>
  <si>
    <t>2.811.629,39</t>
  </si>
  <si>
    <t>104,99%</t>
  </si>
  <si>
    <t>96,35%</t>
  </si>
  <si>
    <t>3221</t>
  </si>
  <si>
    <t>Uredski materijal i ostali materijalni rashodi</t>
  </si>
  <si>
    <t>407.302,76</t>
  </si>
  <si>
    <t>453.392,23</t>
  </si>
  <si>
    <t>111,32%</t>
  </si>
  <si>
    <t>3222</t>
  </si>
  <si>
    <t>Materijal i sirovine</t>
  </si>
  <si>
    <t>938.024,95</t>
  </si>
  <si>
    <t>929.106,27</t>
  </si>
  <si>
    <t>99,05%</t>
  </si>
  <si>
    <t>3223</t>
  </si>
  <si>
    <t>Energija</t>
  </si>
  <si>
    <t>1.154.599,35</t>
  </si>
  <si>
    <t>1.058.350,38</t>
  </si>
  <si>
    <t>91,66%</t>
  </si>
  <si>
    <t>3224</t>
  </si>
  <si>
    <t>Materijal i dijelovi za tekuće i investicijsko održavanje</t>
  </si>
  <si>
    <t>46.397,11</t>
  </si>
  <si>
    <t>64.477,22</t>
  </si>
  <si>
    <t>138,97%</t>
  </si>
  <si>
    <t>3225</t>
  </si>
  <si>
    <t>Sitni inventar i auto gume</t>
  </si>
  <si>
    <t>73.987,46</t>
  </si>
  <si>
    <t>176.371,64</t>
  </si>
  <si>
    <t>238,38%</t>
  </si>
  <si>
    <t>3227</t>
  </si>
  <si>
    <t>Službena, radna i zaštitna odjeća i obuća</t>
  </si>
  <si>
    <t>57.761,80</t>
  </si>
  <si>
    <t>129.931,65</t>
  </si>
  <si>
    <t>224,94%</t>
  </si>
  <si>
    <t>323</t>
  </si>
  <si>
    <t>Rashodi za usluge</t>
  </si>
  <si>
    <t>8.822.567,58</t>
  </si>
  <si>
    <t>9.363.931,00</t>
  </si>
  <si>
    <t>7.482.405,18</t>
  </si>
  <si>
    <t>84,81%</t>
  </si>
  <si>
    <t>79,91%</t>
  </si>
  <si>
    <t>3231</t>
  </si>
  <si>
    <t>Usluge telefona, pošte i prijevoza</t>
  </si>
  <si>
    <t>305.578,64</t>
  </si>
  <si>
    <t>294.802,44</t>
  </si>
  <si>
    <t>96,47%</t>
  </si>
  <si>
    <t>3232</t>
  </si>
  <si>
    <t>Usluge tekućeg i investicijskog održavanja</t>
  </si>
  <si>
    <t>5.588.003,77</t>
  </si>
  <si>
    <t>5.254.694,13</t>
  </si>
  <si>
    <t>94,04%</t>
  </si>
  <si>
    <t>3233</t>
  </si>
  <si>
    <t>Usluge promidžbe i informiranja</t>
  </si>
  <si>
    <t>37.002,07</t>
  </si>
  <si>
    <t>137.507,51</t>
  </si>
  <si>
    <t>371,62%</t>
  </si>
  <si>
    <t>3234</t>
  </si>
  <si>
    <t>Komunalne usluge</t>
  </si>
  <si>
    <t>428.930,09</t>
  </si>
  <si>
    <t>419.787,42</t>
  </si>
  <si>
    <t>97,87%</t>
  </si>
  <si>
    <t>3235</t>
  </si>
  <si>
    <t>Zakupnine i najamnine</t>
  </si>
  <si>
    <t>222.512,81</t>
  </si>
  <si>
    <t>190.960,68</t>
  </si>
  <si>
    <t>85,82%</t>
  </si>
  <si>
    <t>3236</t>
  </si>
  <si>
    <t>Zdravstvene i veterinarske usluge</t>
  </si>
  <si>
    <t>87.081,98</t>
  </si>
  <si>
    <t>72.462,48</t>
  </si>
  <si>
    <t>83,21%</t>
  </si>
  <si>
    <t>3237</t>
  </si>
  <si>
    <t>Intelektualne i osobne usluge</t>
  </si>
  <si>
    <t>531.468,36</t>
  </si>
  <si>
    <t>348.302,61</t>
  </si>
  <si>
    <t>65,54%</t>
  </si>
  <si>
    <t>3238</t>
  </si>
  <si>
    <t>Računalne usluge</t>
  </si>
  <si>
    <t>25.053,50</t>
  </si>
  <si>
    <t>33.204,31</t>
  </si>
  <si>
    <t>132,53%</t>
  </si>
  <si>
    <t>3239</t>
  </si>
  <si>
    <t>Ostale usluge</t>
  </si>
  <si>
    <t>1.596.936,36</t>
  </si>
  <si>
    <t>730.683,60</t>
  </si>
  <si>
    <t>45,76%</t>
  </si>
  <si>
    <t>324</t>
  </si>
  <si>
    <t>Naknade troškova osobama izvan radnog odnosa</t>
  </si>
  <si>
    <t>82.760,88</t>
  </si>
  <si>
    <t>72.202,51</t>
  </si>
  <si>
    <t>63.394,50</t>
  </si>
  <si>
    <t>76,60%</t>
  </si>
  <si>
    <t>87,80%</t>
  </si>
  <si>
    <t>3241</t>
  </si>
  <si>
    <t>329</t>
  </si>
  <si>
    <t>Ostali nespomenuti rashodi poslovanja</t>
  </si>
  <si>
    <t>1.905.349,08</t>
  </si>
  <si>
    <t>2.174.969,79</t>
  </si>
  <si>
    <t>1.870.970,13</t>
  </si>
  <si>
    <t>98,20%</t>
  </si>
  <si>
    <t>86,02%</t>
  </si>
  <si>
    <t>3291</t>
  </si>
  <si>
    <t>Naknade za rad predstavničkih i izvršnih tijela, povjerenstava i slično</t>
  </si>
  <si>
    <t>224.888,94</t>
  </si>
  <si>
    <t>196.286,76</t>
  </si>
  <si>
    <t>87,28%</t>
  </si>
  <si>
    <t>3292</t>
  </si>
  <si>
    <t>Premije osiguranja</t>
  </si>
  <si>
    <t>118.952,98</t>
  </si>
  <si>
    <t>122.611,21</t>
  </si>
  <si>
    <t>103,08%</t>
  </si>
  <si>
    <t>3293</t>
  </si>
  <si>
    <t>Reprezentacija</t>
  </si>
  <si>
    <t>78.391,86</t>
  </si>
  <si>
    <t>84.994,01</t>
  </si>
  <si>
    <t>108,42%</t>
  </si>
  <si>
    <t>3294</t>
  </si>
  <si>
    <t>Čanarine i norme</t>
  </si>
  <si>
    <t>38.916,73</t>
  </si>
  <si>
    <t>Članarine i norme</t>
  </si>
  <si>
    <t>41.804,82</t>
  </si>
  <si>
    <t>3295</t>
  </si>
  <si>
    <t>Pristojbe i naknade</t>
  </si>
  <si>
    <t>40.202,31</t>
  </si>
  <si>
    <t>36.948,25</t>
  </si>
  <si>
    <t>91,91%</t>
  </si>
  <si>
    <t>3299</t>
  </si>
  <si>
    <t>1.401.108,17</t>
  </si>
  <si>
    <t>1.391.213,17</t>
  </si>
  <si>
    <t>99,29%</t>
  </si>
  <si>
    <t>34</t>
  </si>
  <si>
    <t>Financijski rashodi</t>
  </si>
  <si>
    <t>54.756,67</t>
  </si>
  <si>
    <t>60.150,00</t>
  </si>
  <si>
    <t>59.213,70</t>
  </si>
  <si>
    <t>108,14%</t>
  </si>
  <si>
    <t>98,44%</t>
  </si>
  <si>
    <t>343</t>
  </si>
  <si>
    <t>Ostali financijski rashodi</t>
  </si>
  <si>
    <t>3431</t>
  </si>
  <si>
    <t>Bankarske usluge i usluge platnog prometa</t>
  </si>
  <si>
    <t>35</t>
  </si>
  <si>
    <t>Subvencije</t>
  </si>
  <si>
    <t>834.906,83</t>
  </si>
  <si>
    <t>845.000,00</t>
  </si>
  <si>
    <t>839.745,97</t>
  </si>
  <si>
    <t>100,58%</t>
  </si>
  <si>
    <t>99,38%</t>
  </si>
  <si>
    <t>352</t>
  </si>
  <si>
    <t>Subvencije trgovačkim društvima, poljoprivrednicima i obrtnicima izvan javnog sektora</t>
  </si>
  <si>
    <t>3521</t>
  </si>
  <si>
    <t>Subvencije kreditnim i ostalim financijskim institucijama izvan javnog sektora</t>
  </si>
  <si>
    <t>12.955,55</t>
  </si>
  <si>
    <t>3.229,51</t>
  </si>
  <si>
    <t>24,93%</t>
  </si>
  <si>
    <t>3522</t>
  </si>
  <si>
    <t>Subvencije trgovačkim društvima izvan javnog sektora</t>
  </si>
  <si>
    <t>352.312,19</t>
  </si>
  <si>
    <t>313.898,59</t>
  </si>
  <si>
    <t>89,10%</t>
  </si>
  <si>
    <t>36</t>
  </si>
  <si>
    <t>Pomoći dane u inozemstvo i unutar općeg proračuna</t>
  </si>
  <si>
    <t>737.468,65</t>
  </si>
  <si>
    <t>777.012,00</t>
  </si>
  <si>
    <t>797.663,55</t>
  </si>
  <si>
    <t>108,16%</t>
  </si>
  <si>
    <t>102,66%</t>
  </si>
  <si>
    <t>363</t>
  </si>
  <si>
    <t>Pomoći unutar općeg proračuna</t>
  </si>
  <si>
    <t>696.897,96</t>
  </si>
  <si>
    <t>114,46%</t>
  </si>
  <si>
    <t>3631</t>
  </si>
  <si>
    <t>Tekuće pomoći unutar općeg proračuna</t>
  </si>
  <si>
    <t>681.897,96</t>
  </si>
  <si>
    <t>787.663,55</t>
  </si>
  <si>
    <t>115,51%</t>
  </si>
  <si>
    <t>3632</t>
  </si>
  <si>
    <t>Kapitalne pomoći unutar općeg proračuna</t>
  </si>
  <si>
    <t>15.000,00</t>
  </si>
  <si>
    <t>10.000,00</t>
  </si>
  <si>
    <t>66,67%</t>
  </si>
  <si>
    <t>366</t>
  </si>
  <si>
    <t>Pomoći proračunskim korisnicima drugih proračuna</t>
  </si>
  <si>
    <t>40.570,69</t>
  </si>
  <si>
    <t>3662</t>
  </si>
  <si>
    <t>Kapitalne pomoći proračunskim korisnicima drugih proračuna</t>
  </si>
  <si>
    <t>37</t>
  </si>
  <si>
    <t>Naknade građanima i kućanstvima na temelju osiguranja i druge naknade</t>
  </si>
  <si>
    <t>1.318.384,90</t>
  </si>
  <si>
    <t>1.367.450,00</t>
  </si>
  <si>
    <t>1.272.584,35</t>
  </si>
  <si>
    <t>96,53%</t>
  </si>
  <si>
    <t>93,06%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</si>
  <si>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</si>
  <si>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</si>
  <si>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</si>
  <si>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</si>
  <si>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</si>
  <si>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</si>
  <si>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5.717.336,59</t>
  </si>
  <si>
    <t>6.018.999,96</t>
  </si>
  <si>
    <t>4.268.428,89</t>
  </si>
  <si>
    <t>74,66%</t>
  </si>
  <si>
    <t>70,92%</t>
  </si>
  <si>
    <t>381</t>
  </si>
  <si>
    <t>3.664.948,76</t>
  </si>
  <si>
    <t>3.632.756,64</t>
  </si>
  <si>
    <t>3.539.962,33</t>
  </si>
  <si>
    <t>96,59%</t>
  </si>
  <si>
    <t>97,45%</t>
  </si>
  <si>
    <t>3811</t>
  </si>
  <si>
    <t>Tekuće donacije u novcu</t>
  </si>
  <si>
    <t>382</t>
  </si>
  <si>
    <t>Kapitalne donacije</t>
  </si>
  <si>
    <t>100,00%</t>
  </si>
  <si>
    <t>3821</t>
  </si>
  <si>
    <t>Kapitalne donacije neprofitnim organizacijama</t>
  </si>
  <si>
    <t>384</t>
  </si>
  <si>
    <t>Prijenosi EU sredstava subjektima izvan općeg proračuna</t>
  </si>
  <si>
    <t>45.000,00</t>
  </si>
  <si>
    <t>3841</t>
  </si>
  <si>
    <t>Tekući prijenosi EU sredstava subjektima izvan općeg proračuna</t>
  </si>
  <si>
    <t>386</t>
  </si>
  <si>
    <t>Kapitalne pomoći</t>
  </si>
  <si>
    <t>2.037.387,83</t>
  </si>
  <si>
    <t>2.331.243,32</t>
  </si>
  <si>
    <t>718.466,56</t>
  </si>
  <si>
    <t>35,26%</t>
  </si>
  <si>
    <t>30,82%</t>
  </si>
  <si>
    <t>3861</t>
  </si>
  <si>
    <t>Kapitalne pomoći kreditnim i ostalim financijskim institucijama te trgovačkim društvima u javnom sek</t>
  </si>
  <si>
    <t>Rashodi za nabavu nefinancijske imovine</t>
  </si>
  <si>
    <t>41</t>
  </si>
  <si>
    <t>Rashodi za nabavu neproizvedene dugotrajne imovine</t>
  </si>
  <si>
    <t>1.417.059,38</t>
  </si>
  <si>
    <t>1.439.724,72</t>
  </si>
  <si>
    <t>835.501,21</t>
  </si>
  <si>
    <t>58,96%</t>
  </si>
  <si>
    <t>58,03%</t>
  </si>
  <si>
    <t>411</t>
  </si>
  <si>
    <t>Materijalna imovina - prirodna bogatstva</t>
  </si>
  <si>
    <t>320.923,21</t>
  </si>
  <si>
    <t>317.800,00</t>
  </si>
  <si>
    <t>101.350,00</t>
  </si>
  <si>
    <t>31,58%</t>
  </si>
  <si>
    <t>31,89%</t>
  </si>
  <si>
    <t>4111</t>
  </si>
  <si>
    <t>412</t>
  </si>
  <si>
    <t>Nematerijalna imovina</t>
  </si>
  <si>
    <t>1.096.136,17</t>
  </si>
  <si>
    <t>1.121.924,72</t>
  </si>
  <si>
    <t>734.151,21</t>
  </si>
  <si>
    <t>66,98%</t>
  </si>
  <si>
    <t>65,44%</t>
  </si>
  <si>
    <t>4124</t>
  </si>
  <si>
    <t>Ostala prava</t>
  </si>
  <si>
    <t>337.448,67</t>
  </si>
  <si>
    <t>164.949,72</t>
  </si>
  <si>
    <t>48,88%</t>
  </si>
  <si>
    <t>4126</t>
  </si>
  <si>
    <t>Ostala nematerijalna imovina</t>
  </si>
  <si>
    <t>758.687,50</t>
  </si>
  <si>
    <t>569.201,49</t>
  </si>
  <si>
    <t>75,02%</t>
  </si>
  <si>
    <t>42</t>
  </si>
  <si>
    <t>Rashodi za nabavu proizvedene dugotrajne imovine</t>
  </si>
  <si>
    <t>1.949.072,98</t>
  </si>
  <si>
    <t>4.539.815,71</t>
  </si>
  <si>
    <t>2.187.573,25</t>
  </si>
  <si>
    <t>112,24%</t>
  </si>
  <si>
    <t>48,19%</t>
  </si>
  <si>
    <t>421</t>
  </si>
  <si>
    <t>Građevinski objekti</t>
  </si>
  <si>
    <t>1.263.845,84</t>
  </si>
  <si>
    <t>3.916.400,91</t>
  </si>
  <si>
    <t>1.446.268,59</t>
  </si>
  <si>
    <t>114,43%</t>
  </si>
  <si>
    <t>36,93%</t>
  </si>
  <si>
    <t>4212</t>
  </si>
  <si>
    <t>70.831,00</t>
  </si>
  <si>
    <t>4213</t>
  </si>
  <si>
    <t>Ceste, željeznice i ostali prometni objekti</t>
  </si>
  <si>
    <t>298.613,29</t>
  </si>
  <si>
    <t>571.875,00</t>
  </si>
  <si>
    <t>191,51%</t>
  </si>
  <si>
    <t>4214</t>
  </si>
  <si>
    <t>Ostali građevinski objekti</t>
  </si>
  <si>
    <t>894.401,55</t>
  </si>
  <si>
    <t>874.393,59</t>
  </si>
  <si>
    <t>422</t>
  </si>
  <si>
    <t>Postrojenja i oprema</t>
  </si>
  <si>
    <t>639.986,51</t>
  </si>
  <si>
    <t>583.414,80</t>
  </si>
  <si>
    <t>4221</t>
  </si>
  <si>
    <t>Uredska oprema i namještaj</t>
  </si>
  <si>
    <t>207.236,51</t>
  </si>
  <si>
    <t>119.205,52</t>
  </si>
  <si>
    <t>57,52%</t>
  </si>
  <si>
    <t>4222</t>
  </si>
  <si>
    <t>Komunikacijska oprema</t>
  </si>
  <si>
    <t>24.890,00</t>
  </si>
  <si>
    <t>4223</t>
  </si>
  <si>
    <t>Oprema za održavanje i zaštitu</t>
  </si>
  <si>
    <t>432.750,00</t>
  </si>
  <si>
    <t>4227</t>
  </si>
  <si>
    <t>Uređaji, strojevi i oprema za ostale namjene</t>
  </si>
  <si>
    <t>394.770,81</t>
  </si>
  <si>
    <t>424</t>
  </si>
  <si>
    <t>Knjige, umjetnička djela i ostale izložbene vrijednosti</t>
  </si>
  <si>
    <t>45.240,63</t>
  </si>
  <si>
    <t>40.000,00</t>
  </si>
  <si>
    <t>88,42%</t>
  </si>
  <si>
    <t>4241</t>
  </si>
  <si>
    <t>Knjige</t>
  </si>
  <si>
    <t>45</t>
  </si>
  <si>
    <t>Rashodi za dodatna ulaganja na nefinancijskoj imovini</t>
  </si>
  <si>
    <t>177.001,38</t>
  </si>
  <si>
    <t>4.979.528,13</t>
  </si>
  <si>
    <t>30.365,70</t>
  </si>
  <si>
    <t>17,16%</t>
  </si>
  <si>
    <t>0,61%</t>
  </si>
  <si>
    <t>451</t>
  </si>
  <si>
    <t>Dodatna ulaganja na građevinskim objektima</t>
  </si>
  <si>
    <t>4511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</si>
  <si>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</si>
  <si>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</si>
  <si>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</si>
  <si>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</si>
  <si>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</si>
  <si>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</si>
  <si>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</si>
  <si>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</si>
  <si>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</si>
  <si>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</si>
  <si>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</si>
  <si>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</si>
  <si>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</si>
  <si>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</si>
  <si>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Vrsta rashoda / izdatka</t>
  </si>
  <si>
    <t>Izvorni plan 2017. (1)</t>
  </si>
  <si>
    <t>Izvršenje 2017. (2)</t>
  </si>
  <si>
    <t>Index (2/1)</t>
  </si>
  <si>
    <t>SVEUKUPNO RASHODI / IZDACI</t>
  </si>
  <si>
    <t>48.515.884,26</t>
  </si>
  <si>
    <t>Razdjel 200</t>
  </si>
  <si>
    <t>UPRAVNI ODJEL ZA OPĆE POSLOVE, DRUŠTVENE DJELATNOSTI I RAZVOJNE PROJEKTE</t>
  </si>
  <si>
    <t>30.252.742,75</t>
  </si>
  <si>
    <t>Glava 20001</t>
  </si>
  <si>
    <t>12.709.637,03</t>
  </si>
  <si>
    <t>11.227.426,91</t>
  </si>
  <si>
    <t>88,34%</t>
  </si>
  <si>
    <t>Glava 20002</t>
  </si>
  <si>
    <t>VATROGASNE SLUŽBE</t>
  </si>
  <si>
    <t>3.238.204,13</t>
  </si>
  <si>
    <t>Glava 20004</t>
  </si>
  <si>
    <t>PREDŠKOLSKI ODGOJ</t>
  </si>
  <si>
    <t>6.496.091,95</t>
  </si>
  <si>
    <t>4.713.692,77</t>
  </si>
  <si>
    <t>72,56%</t>
  </si>
  <si>
    <t>Glava 20005</t>
  </si>
  <si>
    <t>KULTURA</t>
  </si>
  <si>
    <t>2.777.463,64</t>
  </si>
  <si>
    <t>1.025.828,00</t>
  </si>
  <si>
    <t>Glava 20010</t>
  </si>
  <si>
    <t>DOM ZA STARIJE  OSOBE</t>
  </si>
  <si>
    <t>5.031.346,00</t>
  </si>
  <si>
    <t>5.065.294,52</t>
  </si>
  <si>
    <t>100,67%</t>
  </si>
  <si>
    <t>Razdjel 300</t>
  </si>
  <si>
    <t>UPRAVNI ODJEL ZA FINANCIJE I GOSPODARSTVO</t>
  </si>
  <si>
    <t>1.922.019,03</t>
  </si>
  <si>
    <t>1.774.341,48</t>
  </si>
  <si>
    <t>92,32%</t>
  </si>
  <si>
    <t>Glava 30001</t>
  </si>
  <si>
    <t>UPRAVNI ODJEL ZA FINANCIJE I GOSPODARTVO</t>
  </si>
  <si>
    <t>Razdjel 400</t>
  </si>
  <si>
    <t>UPRAVNI ODJEL ZA GOSPODARENJE PROSTOROM</t>
  </si>
  <si>
    <t>16.341.122,48</t>
  </si>
  <si>
    <t>9.041.928,57</t>
  </si>
  <si>
    <t>55,33%</t>
  </si>
  <si>
    <t>Glava 40001</t>
  </si>
  <si>
    <t>GODIŠNJI IZVJEŠTAJ O IZVRŠENJU PRORAČUNA GRADA BUZETA ZA 2017. GODINU</t>
  </si>
  <si>
    <t>1.    OPĆI DIO PRORAČUNA</t>
  </si>
  <si>
    <t>PRIKAZ UKUPNIH PRIHODA I PRIMITAKA TE RASHODA I IZDATAKA</t>
  </si>
  <si>
    <t>Članak 1.</t>
  </si>
  <si>
    <t>Izvještaj o izvršenju Proračuna Grada Buzeta za razdoblje od 01. siječnja do 31. prosinca 2017. godine sadrži:</t>
  </si>
  <si>
    <t xml:space="preserve">Izvršenje 2016. </t>
  </si>
  <si>
    <t xml:space="preserve">Izvorni plan 2017. </t>
  </si>
  <si>
    <t xml:space="preserve">Izvršenje 2017. </t>
  </si>
  <si>
    <t xml:space="preserve">Index </t>
  </si>
  <si>
    <t>3/1</t>
  </si>
  <si>
    <t>3/2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</si>
  <si>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</si>
  <si>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</si>
  <si>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</si>
  <si>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</si>
  <si>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-5.672.085,21</t>
  </si>
  <si>
    <t>-3.930.224,10</t>
  </si>
  <si>
    <t>1.690.131,10</t>
  </si>
  <si>
    <t>-29,80%</t>
  </si>
  <si>
    <t>-43,00%</t>
  </si>
  <si>
    <t>8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</si>
  <si>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</si>
  <si>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</si>
  <si>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</si>
  <si>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-88.098,44</t>
  </si>
  <si>
    <t>-88.035,28</t>
  </si>
  <si>
    <t>VIŠAK/MANJAK IZ PRETHODNIH GODINA</t>
  </si>
  <si>
    <t>VIŠAK/MANJAK + NETO ZADUŽIVANJA/FINANCIRANJA + RASPOLOŽIVA SREDSTVA IZ PRETHODNIH GODINA</t>
  </si>
  <si>
    <t>5.620.793,43</t>
  </si>
  <si>
    <t>139,87%</t>
  </si>
  <si>
    <t>Poslovni rezultat izvršenja Grada Buzeta za 2017. godinu sadrži:</t>
  </si>
  <si>
    <t>Višak prihoda i primitaka nad rashodima i izdacima za 2017. godinu iznosi 1.602.095,82 kune.</t>
  </si>
  <si>
    <t>Višak prihoda i primitaka nad rashodima i izdacima u iznosu od 1.602.095,82 kune i preneseni višak prihoda iz prethodnih godina u iznosu od 4.018.697,61 kunu čini ukupni višak prihoda za 2017. godinu u iznosu od 5.620.793,43 kune, a prenosi se u sljedeće razdoblje, odnosno u 2018. godinu.</t>
  </si>
  <si>
    <t>Višak prihoda za 2017. godinu rasporedit će se Odlukom o raspodjeli rezultata za 2017. godinu.</t>
  </si>
  <si>
    <t>PRIKAZ RAČUNA PRIHODA I RASHODA I RAČUNA FINANCIRANJA</t>
  </si>
  <si>
    <t>Članak 3.</t>
  </si>
  <si>
    <t>Prihodi i primici te rashodi i izdaci po skupinama, utvrđeni su u Računu prihoda i rashoda i Računu financiranja za 2017. godinu kako slijedi:</t>
  </si>
  <si>
    <t>POSEBNI DIO PRORAČUNA</t>
  </si>
  <si>
    <t>II</t>
  </si>
  <si>
    <t>Članak 4.</t>
  </si>
  <si>
    <t>Izvršenje rashoda i izdataka u iznosu od 36.078.874,72 kune prikazano je po korisnicima i nositeljima sredstava po osnovnim namjenama kako slijedi:</t>
  </si>
  <si>
    <t>IZVRŠENJE RASHODA I IZDATAKA PO ORGANIZACIJSKOJ KLASIFIKACIJI</t>
  </si>
  <si>
    <t xml:space="preserve">Plaće (Bruto)                                                                                       </t>
  </si>
  <si>
    <t xml:space="preserve">Plaće za redovan rad                                                                                </t>
  </si>
  <si>
    <t xml:space="preserve">Ostali rashodi za zaposlene                                                                         </t>
  </si>
  <si>
    <t>41.738,49</t>
  </si>
  <si>
    <t>44.650,00</t>
  </si>
  <si>
    <t>106,98%</t>
  </si>
  <si>
    <t xml:space="preserve">Doprinosi na plaće                                                                                  </t>
  </si>
  <si>
    <t xml:space="preserve">Doprinosi za obvezno zdravstveno osiguranje                                                         </t>
  </si>
  <si>
    <t xml:space="preserve">Doprinosi za obvezno osiguranje u slučaju nezaposlenosti                                            </t>
  </si>
  <si>
    <t xml:space="preserve">Naknade troškova zaposlenima                                                                        </t>
  </si>
  <si>
    <t xml:space="preserve">Službena putovanja                                                                                  </t>
  </si>
  <si>
    <t xml:space="preserve">Naknade za prijevoz, za rad na terenu i odvojeni život                                              </t>
  </si>
  <si>
    <t>55.443,60</t>
  </si>
  <si>
    <t xml:space="preserve">Stručno usavršavanje zaposlenika                                                                    </t>
  </si>
  <si>
    <t>38.163,00</t>
  </si>
  <si>
    <t xml:space="preserve">Rashodi za materijal i energiju                                                                     </t>
  </si>
  <si>
    <t xml:space="preserve">Uredski materijal i ostali materijalni rashodi                                                      </t>
  </si>
  <si>
    <t xml:space="preserve">Materijal i sirovine                                                                                </t>
  </si>
  <si>
    <t xml:space="preserve">Energija                                                                                            </t>
  </si>
  <si>
    <t xml:space="preserve">Materijal i dijelovi za tekuće i investicijsko održavanje                                           </t>
  </si>
  <si>
    <t>1.999,92</t>
  </si>
  <si>
    <t xml:space="preserve">Sitni inventar i auto gume                                                                          </t>
  </si>
  <si>
    <t xml:space="preserve">Službena, radna i zaštitna odjeća i obuća                                                           </t>
  </si>
  <si>
    <t>3.052,84</t>
  </si>
  <si>
    <t xml:space="preserve">Rashodi za usluge                                                                                   </t>
  </si>
  <si>
    <t xml:space="preserve">Usluge telefona, pošte i prijevoza                                                                  </t>
  </si>
  <si>
    <t xml:space="preserve">Usluge tekućeg i investicijskog održavanja                                                          </t>
  </si>
  <si>
    <t xml:space="preserve">Usluge promidžbe i informiranja                                                                     </t>
  </si>
  <si>
    <t xml:space="preserve">Komunalne usluge                                                                                    </t>
  </si>
  <si>
    <t xml:space="preserve">Intelektualne i osobne usluge                                                                       </t>
  </si>
  <si>
    <t xml:space="preserve">Ostale usluge                                                                                       </t>
  </si>
  <si>
    <t xml:space="preserve">Naknade troškova osobama izvan radnog odnosa                                                        </t>
  </si>
  <si>
    <t>46.080,00</t>
  </si>
  <si>
    <t>43.533,20</t>
  </si>
  <si>
    <t>94,47%</t>
  </si>
  <si>
    <t xml:space="preserve">Ostali nespomenuti rashodi poslovanja                                                               </t>
  </si>
  <si>
    <t xml:space="preserve">Naknade za rad predstavničkih i izvršnih tijela, povjerenstava i slično                             </t>
  </si>
  <si>
    <t>164.435,66</t>
  </si>
  <si>
    <t xml:space="preserve">Reprezentacija                                                                                      </t>
  </si>
  <si>
    <t>38.596,73</t>
  </si>
  <si>
    <t xml:space="preserve">Pristojbe i naknade                                                                                 </t>
  </si>
  <si>
    <t>10.810,80</t>
  </si>
  <si>
    <t xml:space="preserve">Ostali financijski rashodi                                                                          </t>
  </si>
  <si>
    <t xml:space="preserve">Bankarske usluge i usluge platnog prometa                                                           </t>
  </si>
  <si>
    <t xml:space="preserve">Pomoći unutar općeg proračuna                                                                       </t>
  </si>
  <si>
    <t xml:space="preserve">Tekuće pomoći unutar općeg proračuna                                                                </t>
  </si>
  <si>
    <t xml:space="preserve">Kapitalne pomoći unutar općeg proračuna                                                             </t>
  </si>
  <si>
    <t xml:space="preserve">Ostale naknade građanima i kućanstvima iz proračuna                                                 </t>
  </si>
  <si>
    <t xml:space="preserve">Naknade građanima i kućanstvima u novcu                                                             </t>
  </si>
  <si>
    <t xml:space="preserve">Tekuće donacije                                                                                     </t>
  </si>
  <si>
    <t xml:space="preserve">Tekuće donacije u novcu                                                                             </t>
  </si>
  <si>
    <t xml:space="preserve">Kapitalne donacije                                                                                  </t>
  </si>
  <si>
    <t xml:space="preserve">Kapitalne donacije neprofitnim organizacijama                                                       </t>
  </si>
  <si>
    <t xml:space="preserve">Nematerijalna imovina                                                                               </t>
  </si>
  <si>
    <t xml:space="preserve">Ostala prava                                                                                        </t>
  </si>
  <si>
    <t>54.375,00</t>
  </si>
  <si>
    <t xml:space="preserve">Ostala nematerijalna imovina                                                                        </t>
  </si>
  <si>
    <t xml:space="preserve">Postrojenja i oprema                                                                                </t>
  </si>
  <si>
    <t xml:space="preserve">Uredska oprema i namještaj                                                                          </t>
  </si>
  <si>
    <t>84.981,60</t>
  </si>
  <si>
    <t xml:space="preserve">Komunikacijska oprema                                                                               </t>
  </si>
  <si>
    <t xml:space="preserve">Oprema za održavanje i zaštitu                                                                      </t>
  </si>
  <si>
    <t xml:space="preserve">Uređaji, strojevi i oprema za ostale namjene                                                        </t>
  </si>
  <si>
    <t>390.642,38</t>
  </si>
  <si>
    <t>63.100,00</t>
  </si>
  <si>
    <t>73.700,00</t>
  </si>
  <si>
    <t>116,80%</t>
  </si>
  <si>
    <t xml:space="preserve">Doprinosi za mirovinsko osiguranje                                                                  </t>
  </si>
  <si>
    <t>111.768,00</t>
  </si>
  <si>
    <t>1.175,00</t>
  </si>
  <si>
    <t>2.880,00</t>
  </si>
  <si>
    <t>3.102,32</t>
  </si>
  <si>
    <t xml:space="preserve">Zakupnine i najamnine                                                                               </t>
  </si>
  <si>
    <t>8.361,30</t>
  </si>
  <si>
    <t xml:space="preserve">Računalne usluge                                                                                    </t>
  </si>
  <si>
    <t>3.000,00</t>
  </si>
  <si>
    <t>800,00</t>
  </si>
  <si>
    <t>9.000,00</t>
  </si>
  <si>
    <t>10.833,97</t>
  </si>
  <si>
    <t>120,38%</t>
  </si>
  <si>
    <t xml:space="preserve">Premije osiguranja                                                                                  </t>
  </si>
  <si>
    <t>5.889,94</t>
  </si>
  <si>
    <t>4.944,03</t>
  </si>
  <si>
    <t>3.500,00</t>
  </si>
  <si>
    <t>2.613.120,61</t>
  </si>
  <si>
    <t>2.573.340,48</t>
  </si>
  <si>
    <t>98,48%</t>
  </si>
  <si>
    <t>130.300,00</t>
  </si>
  <si>
    <t>124.008,32</t>
  </si>
  <si>
    <t>95,17%</t>
  </si>
  <si>
    <t>452.153,71</t>
  </si>
  <si>
    <t>406.981,72</t>
  </si>
  <si>
    <t>90,01%</t>
  </si>
  <si>
    <t>366.756,81</t>
  </si>
  <si>
    <t>40.224,91</t>
  </si>
  <si>
    <t>27.661,32</t>
  </si>
  <si>
    <t>198.220,00</t>
  </si>
  <si>
    <t>16.257,87</t>
  </si>
  <si>
    <t>101,14%</t>
  </si>
  <si>
    <t>145.232,06</t>
  </si>
  <si>
    <t>121.467,84</t>
  </si>
  <si>
    <t>15.351,58</t>
  </si>
  <si>
    <t>19.553,26</t>
  </si>
  <si>
    <t>37.523,91</t>
  </si>
  <si>
    <t>49.879,79</t>
  </si>
  <si>
    <t xml:space="preserve">Zdravstvene i veterinarske usluge                                                                   </t>
  </si>
  <si>
    <t>37.579,98</t>
  </si>
  <si>
    <t>24.892,15</t>
  </si>
  <si>
    <t>12.757,81</t>
  </si>
  <si>
    <t>19.544,00</t>
  </si>
  <si>
    <t>6.000,00</t>
  </si>
  <si>
    <t>5.860,59</t>
  </si>
  <si>
    <t>97,68%</t>
  </si>
  <si>
    <t>12.928,38</t>
  </si>
  <si>
    <t>23.467,24</t>
  </si>
  <si>
    <t>9.551,35</t>
  </si>
  <si>
    <t>11.793,60</t>
  </si>
  <si>
    <t>2.578,06</t>
  </si>
  <si>
    <t>85,94%</t>
  </si>
  <si>
    <t xml:space="preserve">Građevinski objekti                                                                                 </t>
  </si>
  <si>
    <t>1.842.400,91</t>
  </si>
  <si>
    <t>167.732,37</t>
  </si>
  <si>
    <t>9,10%</t>
  </si>
  <si>
    <t xml:space="preserve">Ostali građevinski objekti                                                                          </t>
  </si>
  <si>
    <t>13.042,50</t>
  </si>
  <si>
    <t>17.942,50</t>
  </si>
  <si>
    <t>137,57%</t>
  </si>
  <si>
    <t>14.500,00</t>
  </si>
  <si>
    <t>3.952,60</t>
  </si>
  <si>
    <t>23.000,00</t>
  </si>
  <si>
    <t>1.998,49</t>
  </si>
  <si>
    <t>3.206,25</t>
  </si>
  <si>
    <t>18.968,02</t>
  </si>
  <si>
    <t>15.593,12</t>
  </si>
  <si>
    <t>14.300,10</t>
  </si>
  <si>
    <t>10.275,85</t>
  </si>
  <si>
    <t>10.912,32</t>
  </si>
  <si>
    <t>130.424,64</t>
  </si>
  <si>
    <t>2.000,00</t>
  </si>
  <si>
    <t>1.732,31</t>
  </si>
  <si>
    <t>86,62%</t>
  </si>
  <si>
    <t xml:space="preserve">Knjige                                                                                              </t>
  </si>
  <si>
    <t xml:space="preserve">Dodatna ulaganja na građevinskim objektima                                                          </t>
  </si>
  <si>
    <t>1.780.000,00</t>
  </si>
  <si>
    <t>99,98%</t>
  </si>
  <si>
    <t>11.827,95</t>
  </si>
  <si>
    <t>9.928,75</t>
  </si>
  <si>
    <t xml:space="preserve">Ostale naknade troškova zaposlenima                                                                 </t>
  </si>
  <si>
    <t>7.170,65</t>
  </si>
  <si>
    <t>8.122,00</t>
  </si>
  <si>
    <t>320,00</t>
  </si>
  <si>
    <t>2.400,00</t>
  </si>
  <si>
    <t>2.535,63</t>
  </si>
  <si>
    <t>105,65%</t>
  </si>
  <si>
    <t>4.128,43</t>
  </si>
  <si>
    <t>474.255,43</t>
  </si>
  <si>
    <t>452.913,09</t>
  </si>
  <si>
    <t>95,50%</t>
  </si>
  <si>
    <t>17.900,00</t>
  </si>
  <si>
    <t>81.571,93</t>
  </si>
  <si>
    <t>67.025,03</t>
  </si>
  <si>
    <t>82,17%</t>
  </si>
  <si>
    <t>60.358,32</t>
  </si>
  <si>
    <t>6.666,71</t>
  </si>
  <si>
    <t>84.894,00</t>
  </si>
  <si>
    <t>59.360,01</t>
  </si>
  <si>
    <t>69,92%</t>
  </si>
  <si>
    <t>39.610,61</t>
  </si>
  <si>
    <t>19.749,40</t>
  </si>
  <si>
    <t>2.642,94</t>
  </si>
  <si>
    <t>88,10%</t>
  </si>
  <si>
    <t>62.252,10</t>
  </si>
  <si>
    <t>2.384,00</t>
  </si>
  <si>
    <t>42.000,00</t>
  </si>
  <si>
    <t>41.947,71</t>
  </si>
  <si>
    <t>99,88%</t>
  </si>
  <si>
    <t xml:space="preserve">Subvencije trgovačkim društvima, poljoprivrednicima i obrtnicima izvan javnog sektora               </t>
  </si>
  <si>
    <t xml:space="preserve">Subvencije kreditnim i ostalim financijskim institucijama izvan javnog sektora                      </t>
  </si>
  <si>
    <t xml:space="preserve">Subvencije trgovačkim društvima izvan javnog sektora                                                </t>
  </si>
  <si>
    <t>3523</t>
  </si>
  <si>
    <t xml:space="preserve">Subvencije poljoprivrednicima i obrtnicima                                                          </t>
  </si>
  <si>
    <t>522.617,87</t>
  </si>
  <si>
    <t>63.000,00</t>
  </si>
  <si>
    <t>95.634,00</t>
  </si>
  <si>
    <t>93.984,00</t>
  </si>
  <si>
    <t>98,27%</t>
  </si>
  <si>
    <t>109.500,00</t>
  </si>
  <si>
    <t xml:space="preserve">Kapitalne pomoći                                                                                    </t>
  </si>
  <si>
    <t xml:space="preserve">Materijalna imovina - prirodna bogatstva                                                            </t>
  </si>
  <si>
    <t xml:space="preserve">Zemljište                                                                                           </t>
  </si>
  <si>
    <t>110.574,72</t>
  </si>
  <si>
    <t xml:space="preserve">Ceste, željeznice i ostali prometni objekti                                                         </t>
  </si>
  <si>
    <t xml:space="preserve">Dionice i udjeli u glavnici trgovačkih društava u javnom sektoru                                    </t>
  </si>
  <si>
    <t>Glavni program A01</t>
  </si>
  <si>
    <t>REDOVNA DJELATNOST</t>
  </si>
  <si>
    <t>4.369.076,27</t>
  </si>
  <si>
    <t>4.016.910,68</t>
  </si>
  <si>
    <t>91,94%</t>
  </si>
  <si>
    <t>Program 1000</t>
  </si>
  <si>
    <t>JAVNA UPRAVA I ADMINISTRACIJA</t>
  </si>
  <si>
    <t>2.765.060,31</t>
  </si>
  <si>
    <t>2.494.584,37</t>
  </si>
  <si>
    <t>90,22%</t>
  </si>
  <si>
    <t>Aktivnost A100001</t>
  </si>
  <si>
    <t xml:space="preserve">REDOVNA DJELATNOST </t>
  </si>
  <si>
    <t>2.617.210,31</t>
  </si>
  <si>
    <t>2.355.227,77</t>
  </si>
  <si>
    <t>89,99%</t>
  </si>
  <si>
    <t>1.139.515,00</t>
  </si>
  <si>
    <t>1.109.048,95</t>
  </si>
  <si>
    <t>97,33%</t>
  </si>
  <si>
    <t>175.356,82</t>
  </si>
  <si>
    <t>161.940,20</t>
  </si>
  <si>
    <t>92,35%</t>
  </si>
  <si>
    <t>145.717,81</t>
  </si>
  <si>
    <t>16.222,39</t>
  </si>
  <si>
    <t>111.600,00</t>
  </si>
  <si>
    <t>93.606,60</t>
  </si>
  <si>
    <t>83,88%</t>
  </si>
  <si>
    <t>94.399,16</t>
  </si>
  <si>
    <t>21.037,93</t>
  </si>
  <si>
    <t>179.225,48</t>
  </si>
  <si>
    <t>269.917,03</t>
  </si>
  <si>
    <t>41.117,39</t>
  </si>
  <si>
    <t>53.342,75</t>
  </si>
  <si>
    <t>15.303,97</t>
  </si>
  <si>
    <t>101.000,00</t>
  </si>
  <si>
    <t>38.530,80</t>
  </si>
  <si>
    <t>38,15%</t>
  </si>
  <si>
    <t>27.720,00</t>
  </si>
  <si>
    <t>Tekući projekt T100101</t>
  </si>
  <si>
    <t>NABAVKA OPREME</t>
  </si>
  <si>
    <t>147.850,00</t>
  </si>
  <si>
    <t>139.356,60</t>
  </si>
  <si>
    <t>94,26%</t>
  </si>
  <si>
    <t>62.850,00</t>
  </si>
  <si>
    <t>86,52%</t>
  </si>
  <si>
    <t>85.000,00</t>
  </si>
  <si>
    <t>Program 1001</t>
  </si>
  <si>
    <t>AKTIVNOSTI SLUŽBE</t>
  </si>
  <si>
    <t>894.665,96</t>
  </si>
  <si>
    <t>870.540,65</t>
  </si>
  <si>
    <t>97,30%</t>
  </si>
  <si>
    <t>Aktivnost A100101</t>
  </si>
  <si>
    <t>PRIJEMNI I UZVRATNI POSJETI</t>
  </si>
  <si>
    <t>170.000,00</t>
  </si>
  <si>
    <t>170.999,07</t>
  </si>
  <si>
    <t>100,59%</t>
  </si>
  <si>
    <t>50.999,07</t>
  </si>
  <si>
    <t>120.000,00</t>
  </si>
  <si>
    <t>Aktivnost A100102</t>
  </si>
  <si>
    <t>OBILJEŽAVANJE DANA GRADA</t>
  </si>
  <si>
    <t>150.000,00</t>
  </si>
  <si>
    <t>149.938,52</t>
  </si>
  <si>
    <t>99,96%</t>
  </si>
  <si>
    <t>Aktivnost A100103</t>
  </si>
  <si>
    <t>TROŠKOVI INFORMIRANJA</t>
  </si>
  <si>
    <t>202.450,00</t>
  </si>
  <si>
    <t>184.287,17</t>
  </si>
  <si>
    <t>91,03%</t>
  </si>
  <si>
    <t>Aktivnost A100104</t>
  </si>
  <si>
    <t>RASHODI ZA AKTIVNOSTI POLITIČKIH STRANAKA</t>
  </si>
  <si>
    <t>58.123,00</t>
  </si>
  <si>
    <t>Aktivnost A100105</t>
  </si>
  <si>
    <t>SREDSTVA ZA RAD NACIONALNIH MANJINA</t>
  </si>
  <si>
    <t>4.500,00</t>
  </si>
  <si>
    <t>Aktivnost A100107</t>
  </si>
  <si>
    <t>OSTALE UDRUGE</t>
  </si>
  <si>
    <t>42.200,00</t>
  </si>
  <si>
    <t>91,46%</t>
  </si>
  <si>
    <t>Aktivnost A100109</t>
  </si>
  <si>
    <t>OSTALE POMOĆI I DONACIJE</t>
  </si>
  <si>
    <t>30.000,00</t>
  </si>
  <si>
    <t>29.250,00</t>
  </si>
  <si>
    <t>97,50%</t>
  </si>
  <si>
    <t>Aktivnost A100112</t>
  </si>
  <si>
    <t>SREDSTVA ZA TROŠKOVE VOLONTERA</t>
  </si>
  <si>
    <t>Aktivnost A100113</t>
  </si>
  <si>
    <t>LOKALNI IZBORI</t>
  </si>
  <si>
    <t>191.312,96</t>
  </si>
  <si>
    <t>Program 1002</t>
  </si>
  <si>
    <t>PREDSTAVNIČKO I IZVRŠNO TIJELO GRADA</t>
  </si>
  <si>
    <t>82,22%</t>
  </si>
  <si>
    <t>Aktivnost A100201</t>
  </si>
  <si>
    <t>REDOVNA DJELATNOST PREDSTAVNIČKOG TIJELA</t>
  </si>
  <si>
    <t>Program 1003</t>
  </si>
  <si>
    <t>ZAŠTITA I SPAŠAVANJE</t>
  </si>
  <si>
    <t>509.350,00</t>
  </si>
  <si>
    <t>487.350,00</t>
  </si>
  <si>
    <t>95,68%</t>
  </si>
  <si>
    <t>Aktivnost A100301</t>
  </si>
  <si>
    <t>OSTALI IZDACI POSLOVANJA</t>
  </si>
  <si>
    <t>20.000,00</t>
  </si>
  <si>
    <t>Aktivnost A100302</t>
  </si>
  <si>
    <t>489.350,00</t>
  </si>
  <si>
    <t>99,59%</t>
  </si>
  <si>
    <t>22.000,00</t>
  </si>
  <si>
    <t>90,91%</t>
  </si>
  <si>
    <t>Glavni program A03</t>
  </si>
  <si>
    <t>225.000,00</t>
  </si>
  <si>
    <t>218.000,00</t>
  </si>
  <si>
    <t>96,89%</t>
  </si>
  <si>
    <t>Program 1006</t>
  </si>
  <si>
    <t>Aktivnost A100601</t>
  </si>
  <si>
    <t>REDOVNA DJELATNOST UPRAVNOG ODJELA</t>
  </si>
  <si>
    <t>Program 1033</t>
  </si>
  <si>
    <t>RAZVOJ CIVILNOG DRUŠTVA</t>
  </si>
  <si>
    <t>Aktivnost A103301</t>
  </si>
  <si>
    <t>DONACIJE UDRUGAMA GRAĐANA I NEPROFITNIM ORGANIZACIJAMA</t>
  </si>
  <si>
    <t>Glavni program A05</t>
  </si>
  <si>
    <t>DJELATNOST ŠKOLSTVA I OBRAZOVANJA</t>
  </si>
  <si>
    <t>1.729.892,00</t>
  </si>
  <si>
    <t>1.749.563,60</t>
  </si>
  <si>
    <t>Program 1009</t>
  </si>
  <si>
    <t>BORAVAK DJECE QUATTRO CASTELA</t>
  </si>
  <si>
    <t>Aktivnost A100901</t>
  </si>
  <si>
    <t>TROŠKOVI ZA DJECU</t>
  </si>
  <si>
    <t>Program 1010</t>
  </si>
  <si>
    <t>GRAD PRIJATELJ DJECE</t>
  </si>
  <si>
    <t>175.000,00</t>
  </si>
  <si>
    <t>190.499,47</t>
  </si>
  <si>
    <t>108,86%</t>
  </si>
  <si>
    <t>Aktivnost A101001</t>
  </si>
  <si>
    <t>SUFINANCIRANJE PROGRAMA AKCIJE GRADA PRIJATELJ DJECE</t>
  </si>
  <si>
    <t>112.000,00</t>
  </si>
  <si>
    <t>109.000,00</t>
  </si>
  <si>
    <t>97,32%</t>
  </si>
  <si>
    <t>Program 1011</t>
  </si>
  <si>
    <t>PROGRAM U OBRAZOVANJU</t>
  </si>
  <si>
    <t>1.554.892,00</t>
  </si>
  <si>
    <t>1.559.064,13</t>
  </si>
  <si>
    <t>100,27%</t>
  </si>
  <si>
    <t>Aktivnost A101101</t>
  </si>
  <si>
    <t>STIPENDIRANJE UČENIKA I STUDENATA</t>
  </si>
  <si>
    <t>718.000,00</t>
  </si>
  <si>
    <t>706.000,00</t>
  </si>
  <si>
    <t>98,33%</t>
  </si>
  <si>
    <t>Aktivnost A101102</t>
  </si>
  <si>
    <t>MATERIJALNI TROŠKOVI ZA OSNOVNU ŠKOLU</t>
  </si>
  <si>
    <t>48.392,00</t>
  </si>
  <si>
    <t>48.391,92</t>
  </si>
  <si>
    <t>Aktivnost A101103</t>
  </si>
  <si>
    <t>PRODUŽENI BORAVAK U OSNOVNOJ ŠKOLI</t>
  </si>
  <si>
    <t>581.000,00</t>
  </si>
  <si>
    <t>Aktivnost A101104</t>
  </si>
  <si>
    <t>RASHODI ZA AKTIVNOSTI MALE GLAGOLJAŠKE AKADEMIJE</t>
  </si>
  <si>
    <t>50.651,63</t>
  </si>
  <si>
    <t>168,84%</t>
  </si>
  <si>
    <t>Aktivnost A101105</t>
  </si>
  <si>
    <t>PRIJEVOZ I SMJEŠTAJ UČENIKA</t>
  </si>
  <si>
    <t>153.900,00</t>
  </si>
  <si>
    <t>149.420,58</t>
  </si>
  <si>
    <t>97,09%</t>
  </si>
  <si>
    <t>115.800,00</t>
  </si>
  <si>
    <t>8.100,00</t>
  </si>
  <si>
    <t>3.620,58</t>
  </si>
  <si>
    <t>44,70%</t>
  </si>
  <si>
    <t>Aktivnost A101106</t>
  </si>
  <si>
    <t>MATERIJALNI TROŠKOVI ZA SREDNJU ŠKOLU</t>
  </si>
  <si>
    <t>3.600,00</t>
  </si>
  <si>
    <t>Kapitalni projekt K101110</t>
  </si>
  <si>
    <t>KAPITALNE DONACIJE SREDNJOJ ŠKOLI BUZET</t>
  </si>
  <si>
    <t>Kapitalni projekt K101111</t>
  </si>
  <si>
    <t>KAPITALNE DONACIJE OSNOVNOJ ŠKOLI</t>
  </si>
  <si>
    <t>Glavni program A06</t>
  </si>
  <si>
    <t>DJELATNOST PREDŠKOLSKOG ODGOJA</t>
  </si>
  <si>
    <t>31.800,00</t>
  </si>
  <si>
    <t>Program 1012</t>
  </si>
  <si>
    <t>Aktivnost A101204</t>
  </si>
  <si>
    <t>OSTALE POTREBE PREDŠKOLSKI ODGOJ</t>
  </si>
  <si>
    <t>Glavni program A07</t>
  </si>
  <si>
    <t>PROGRAM U KULTURI</t>
  </si>
  <si>
    <t>1.347.578,14</t>
  </si>
  <si>
    <t>716.306,50</t>
  </si>
  <si>
    <t>53,16%</t>
  </si>
  <si>
    <t>Program 1014</t>
  </si>
  <si>
    <t>OBNOVE I ZAŠTITE SPOMENIKA KULTURE</t>
  </si>
  <si>
    <t>994.578,14</t>
  </si>
  <si>
    <t>375.306,50</t>
  </si>
  <si>
    <t>37,74%</t>
  </si>
  <si>
    <t>Tekući projekt T101401</t>
  </si>
  <si>
    <t>ZAŠTITA SPOMENIKA KULTURE</t>
  </si>
  <si>
    <t>222.804,49</t>
  </si>
  <si>
    <t>130.461,25</t>
  </si>
  <si>
    <t>58,55%</t>
  </si>
  <si>
    <t>Tekući projekt T101402</t>
  </si>
  <si>
    <t>SANACIJA KAŠTELA PETRAPILOSA</t>
  </si>
  <si>
    <t>771.773,65</t>
  </si>
  <si>
    <t>244.845,25</t>
  </si>
  <si>
    <t>31,73%</t>
  </si>
  <si>
    <t>Program 1015</t>
  </si>
  <si>
    <t>OSTALE POTREBE U KULTURI</t>
  </si>
  <si>
    <t>353.000,00</t>
  </si>
  <si>
    <t>341.000,00</t>
  </si>
  <si>
    <t>96,60%</t>
  </si>
  <si>
    <t>Aktivnost A101502</t>
  </si>
  <si>
    <t>UDRUGE</t>
  </si>
  <si>
    <t>Glavni program A08</t>
  </si>
  <si>
    <t>PROGRAM U SPORTU</t>
  </si>
  <si>
    <t>1.653.000,00</t>
  </si>
  <si>
    <t>1.638.738,99</t>
  </si>
  <si>
    <t>99,14%</t>
  </si>
  <si>
    <t>Program 1016</t>
  </si>
  <si>
    <t>PROGRAM JAVNIH POTREBA U SPORTU</t>
  </si>
  <si>
    <t>Aktivnost A101602</t>
  </si>
  <si>
    <t>STRUČNA SLUŽBA ZAJEDNICE SPORTSKIH UDRUGA</t>
  </si>
  <si>
    <t>125.000,00</t>
  </si>
  <si>
    <t>Aktivnost A101603</t>
  </si>
  <si>
    <t>SPORTSKE UDRUGE I KLUBOVI</t>
  </si>
  <si>
    <t>1.370.000,00</t>
  </si>
  <si>
    <t>1.357.000,00</t>
  </si>
  <si>
    <t>Aktivnost A101604</t>
  </si>
  <si>
    <t>ODRŽAVANJE SPORTSKIH OBJEKATA</t>
  </si>
  <si>
    <t>108.000,00</t>
  </si>
  <si>
    <t>107.710,76</t>
  </si>
  <si>
    <t>99,73%</t>
  </si>
  <si>
    <t>Aktivnost A101605</t>
  </si>
  <si>
    <t>OSTALE POTREBE U SPORTU</t>
  </si>
  <si>
    <t>50.000,00</t>
  </si>
  <si>
    <t>49.028,23</t>
  </si>
  <si>
    <t>98,06%</t>
  </si>
  <si>
    <t>Glavni program A09</t>
  </si>
  <si>
    <t>PROGRAM U SOCIJALNOJ SKRBI</t>
  </si>
  <si>
    <t>868.733,64</t>
  </si>
  <si>
    <t>736.363,97</t>
  </si>
  <si>
    <t>84,76%</t>
  </si>
  <si>
    <t>Program 1017</t>
  </si>
  <si>
    <t>PROGRAM JAVNIH POTREBA U SOCIJALNOJ SKRBI</t>
  </si>
  <si>
    <t>Aktivnost A101702</t>
  </si>
  <si>
    <t>POTICANJE DEMOGRAFSKE OBNOVE STANOVNIŠTVA</t>
  </si>
  <si>
    <t>130.000,00</t>
  </si>
  <si>
    <t>104.000,00</t>
  </si>
  <si>
    <t>80,00%</t>
  </si>
  <si>
    <t>Aktivnost A101703</t>
  </si>
  <si>
    <t>OSTALE SOCIJALNE POTREBE</t>
  </si>
  <si>
    <t>356.650,00</t>
  </si>
  <si>
    <t>301.484,35</t>
  </si>
  <si>
    <t>84,53%</t>
  </si>
  <si>
    <t>Aktivnost A101705</t>
  </si>
  <si>
    <t>MATERIJALNA ZAŠTITA BORACA  I VOJNIH INVALIDA</t>
  </si>
  <si>
    <t>47.000,00</t>
  </si>
  <si>
    <t>45.300,00</t>
  </si>
  <si>
    <t>96,38%</t>
  </si>
  <si>
    <t>Aktivnost A101706</t>
  </si>
  <si>
    <t>335.083,64</t>
  </si>
  <si>
    <t>285.579,62</t>
  </si>
  <si>
    <t>85,23%</t>
  </si>
  <si>
    <t>Glavni program A10</t>
  </si>
  <si>
    <t>PROGRAM U ZDRAVSTVU</t>
  </si>
  <si>
    <t>240.820,00</t>
  </si>
  <si>
    <t>225.840,14</t>
  </si>
  <si>
    <t>93,78%</t>
  </si>
  <si>
    <t>Program 1018</t>
  </si>
  <si>
    <t>PROGRAM JAVNIH POTREBA U ZDRAVSTVU</t>
  </si>
  <si>
    <t>Aktivnost A101801</t>
  </si>
  <si>
    <t>ZDRAVSTVENI PROGRAM</t>
  </si>
  <si>
    <t>59.000,00</t>
  </si>
  <si>
    <t>50.820,00</t>
  </si>
  <si>
    <t>86,14%</t>
  </si>
  <si>
    <t>74.020,00</t>
  </si>
  <si>
    <t>Program 1034</t>
  </si>
  <si>
    <t>Glavni program A25</t>
  </si>
  <si>
    <t>RASHODI ZA AKTIVNOSTI U TURIZMU</t>
  </si>
  <si>
    <t>872.250,00</t>
  </si>
  <si>
    <t>813.392,09</t>
  </si>
  <si>
    <t>93,25%</t>
  </si>
  <si>
    <t>Aktivnost A103501</t>
  </si>
  <si>
    <t>750.250,00</t>
  </si>
  <si>
    <t>732.848,76</t>
  </si>
  <si>
    <t>78.375,00</t>
  </si>
  <si>
    <t>75.875,25</t>
  </si>
  <si>
    <t>96,81%</t>
  </si>
  <si>
    <t>56.500,00</t>
  </si>
  <si>
    <t>19.375,25</t>
  </si>
  <si>
    <t>20.268,88</t>
  </si>
  <si>
    <t>184.000,00</t>
  </si>
  <si>
    <t>189.000,00</t>
  </si>
  <si>
    <t>102,72%</t>
  </si>
  <si>
    <t>57.062,25</t>
  </si>
  <si>
    <t>410.543,87</t>
  </si>
  <si>
    <t>95,15%</t>
  </si>
  <si>
    <t>Aktivnost A103502</t>
  </si>
  <si>
    <t>Projekt ''Buzet - Grad tartufa''</t>
  </si>
  <si>
    <t>122.000,00</t>
  </si>
  <si>
    <t>80.543,33</t>
  </si>
  <si>
    <t>66,02%</t>
  </si>
  <si>
    <t>57,37%</t>
  </si>
  <si>
    <t>25.000,00</t>
  </si>
  <si>
    <t>99,56%</t>
  </si>
  <si>
    <t>Glavni program A29</t>
  </si>
  <si>
    <t>MJESNA SAMOUPRAVA</t>
  </si>
  <si>
    <t>368.824,08</t>
  </si>
  <si>
    <t>265.565,37</t>
  </si>
  <si>
    <t>72,00%</t>
  </si>
  <si>
    <t>Program 0001</t>
  </si>
  <si>
    <t>MJESNI ODBOR BUZET</t>
  </si>
  <si>
    <t>40.717,25</t>
  </si>
  <si>
    <t>20.319,80</t>
  </si>
  <si>
    <t>49,90%</t>
  </si>
  <si>
    <t>Aktivnost A000101</t>
  </si>
  <si>
    <t>499,92</t>
  </si>
  <si>
    <t>4.999,92</t>
  </si>
  <si>
    <t>750,00</t>
  </si>
  <si>
    <t>750,36</t>
  </si>
  <si>
    <t>100,05%</t>
  </si>
  <si>
    <t>Program 0002</t>
  </si>
  <si>
    <t>MJESNI ODBOR BUZET - STARI GRAD</t>
  </si>
  <si>
    <t>23.309,95</t>
  </si>
  <si>
    <t>18.123,62</t>
  </si>
  <si>
    <t>77,75%</t>
  </si>
  <si>
    <t>Aktivnost A000201</t>
  </si>
  <si>
    <t>5.200,00</t>
  </si>
  <si>
    <t>5.199,96</t>
  </si>
  <si>
    <t>4.200,00</t>
  </si>
  <si>
    <t>999,96</t>
  </si>
  <si>
    <t>800,16</t>
  </si>
  <si>
    <t>100,02%</t>
  </si>
  <si>
    <t>Program 0003</t>
  </si>
  <si>
    <t>MJESNI ODBOR KRUŠVARI</t>
  </si>
  <si>
    <t>29.671,61</t>
  </si>
  <si>
    <t>29.454,58</t>
  </si>
  <si>
    <t>99,27%</t>
  </si>
  <si>
    <t>Aktivnost A000301</t>
  </si>
  <si>
    <t>7.000,00</t>
  </si>
  <si>
    <t>6.999,84</t>
  </si>
  <si>
    <t>6.499,92</t>
  </si>
  <si>
    <t>500,00</t>
  </si>
  <si>
    <t>500,40</t>
  </si>
  <si>
    <t>100,08%</t>
  </si>
  <si>
    <t>Program 0004</t>
  </si>
  <si>
    <t>MJESNI ODBOR ROČ</t>
  </si>
  <si>
    <t>22.181,77</t>
  </si>
  <si>
    <t>99,18%</t>
  </si>
  <si>
    <t>Aktivnost A000401</t>
  </si>
  <si>
    <t>2.500,00</t>
  </si>
  <si>
    <t>2.499,96</t>
  </si>
  <si>
    <t>17.699,92</t>
  </si>
  <si>
    <t>Program 0005</t>
  </si>
  <si>
    <t>MJESNI ODBOR SOVINJAK</t>
  </si>
  <si>
    <t>29.935,36</t>
  </si>
  <si>
    <t>22.463,44</t>
  </si>
  <si>
    <t>75,04%</t>
  </si>
  <si>
    <t>Aktivnost A000501</t>
  </si>
  <si>
    <t>5.999,88</t>
  </si>
  <si>
    <t>3.499,92</t>
  </si>
  <si>
    <t>19.000,00</t>
  </si>
  <si>
    <t>13.999,84</t>
  </si>
  <si>
    <t>12.999,88</t>
  </si>
  <si>
    <t>Program 0006</t>
  </si>
  <si>
    <t>MJESNI ODBOR SVETI IVAN</t>
  </si>
  <si>
    <t>27.655,12</t>
  </si>
  <si>
    <t>79,55%</t>
  </si>
  <si>
    <t>Aktivnost A000601</t>
  </si>
  <si>
    <t>5.499,96</t>
  </si>
  <si>
    <t>14.399,80</t>
  </si>
  <si>
    <t>1.399,92</t>
  </si>
  <si>
    <t>600,00</t>
  </si>
  <si>
    <t>600,36</t>
  </si>
  <si>
    <t>100,06%</t>
  </si>
  <si>
    <t>Program 0007</t>
  </si>
  <si>
    <t>MJESNI ODBOR SVETI MARTIN</t>
  </si>
  <si>
    <t>69.887,59</t>
  </si>
  <si>
    <t>37.329,82</t>
  </si>
  <si>
    <t>53,41%</t>
  </si>
  <si>
    <t>Aktivnost A000701</t>
  </si>
  <si>
    <t>5.380,00</t>
  </si>
  <si>
    <t>96,65%</t>
  </si>
  <si>
    <t>999,99</t>
  </si>
  <si>
    <t>800,25</t>
  </si>
  <si>
    <t>100,03%</t>
  </si>
  <si>
    <t>Program 0008</t>
  </si>
  <si>
    <t>MJESNI ODBOR SVI SVETI</t>
  </si>
  <si>
    <t>27.293,21</t>
  </si>
  <si>
    <t>25.484,37</t>
  </si>
  <si>
    <t>93,37%</t>
  </si>
  <si>
    <t>Aktivnost A000801</t>
  </si>
  <si>
    <t>500,04</t>
  </si>
  <si>
    <t>Program 0009</t>
  </si>
  <si>
    <t>MJESNI ODBOR ŠTRPED</t>
  </si>
  <si>
    <t>29.158,52</t>
  </si>
  <si>
    <t>22.557,23</t>
  </si>
  <si>
    <t>77,36%</t>
  </si>
  <si>
    <t>Aktivnost A000901</t>
  </si>
  <si>
    <t>3.050,00</t>
  </si>
  <si>
    <t>2.999,88</t>
  </si>
  <si>
    <t>98,36%</t>
  </si>
  <si>
    <t>2.299,92</t>
  </si>
  <si>
    <t>700,00</t>
  </si>
  <si>
    <t>700,32</t>
  </si>
  <si>
    <t>Program 0010</t>
  </si>
  <si>
    <t>MJESNI ODBOR VELI I MALI MLUN</t>
  </si>
  <si>
    <t>35.549,00</t>
  </si>
  <si>
    <t>18.000,00</t>
  </si>
  <si>
    <t>50,63%</t>
  </si>
  <si>
    <t>Aktivnost A001001</t>
  </si>
  <si>
    <t>1.800,00</t>
  </si>
  <si>
    <t>9.499,92</t>
  </si>
  <si>
    <t>6.999,96</t>
  </si>
  <si>
    <t>700,08</t>
  </si>
  <si>
    <t>87,51%</t>
  </si>
  <si>
    <t>Program 0011</t>
  </si>
  <si>
    <t>MJESNI ODBOR VRH</t>
  </si>
  <si>
    <t>33.464,70</t>
  </si>
  <si>
    <t>27.832,51</t>
  </si>
  <si>
    <t>83,17%</t>
  </si>
  <si>
    <t>Aktivnost A001101</t>
  </si>
  <si>
    <t>2.800,00</t>
  </si>
  <si>
    <t>Glavni program A30</t>
  </si>
  <si>
    <t>PROJEKT RESTAURA</t>
  </si>
  <si>
    <t>611.200,40</t>
  </si>
  <si>
    <t>453.233,06</t>
  </si>
  <si>
    <t>74,15%</t>
  </si>
  <si>
    <t>Program 1030</t>
  </si>
  <si>
    <t>Projekt RESTAURA</t>
  </si>
  <si>
    <t>Aktivnost A103001</t>
  </si>
  <si>
    <t>18,17%</t>
  </si>
  <si>
    <t>98,39%</t>
  </si>
  <si>
    <t>72,02%</t>
  </si>
  <si>
    <t>Glavni program A32</t>
  </si>
  <si>
    <t>Projekt KulTourSpirit</t>
  </si>
  <si>
    <t>391.462,50</t>
  </si>
  <si>
    <t>361.712,51</t>
  </si>
  <si>
    <t>92,40%</t>
  </si>
  <si>
    <t>Projekt KulTourSpirit ''Palača Moretti  i Karolinina kuća''</t>
  </si>
  <si>
    <t>91,78%</t>
  </si>
  <si>
    <t>Glavni program A02</t>
  </si>
  <si>
    <t>Program 1004</t>
  </si>
  <si>
    <t>FINANCIRANJE DECENTRALIZIRANIH FUNKCIJA VATROGASTVA</t>
  </si>
  <si>
    <t>2.867.883,64</t>
  </si>
  <si>
    <t>2.707.897,99</t>
  </si>
  <si>
    <t>94,42%</t>
  </si>
  <si>
    <t>Aktivnost A100401</t>
  </si>
  <si>
    <t>REDOVNA DJELATNOST JAVNE VATROGASNE POSTROJBE</t>
  </si>
  <si>
    <t>1.778.116,48</t>
  </si>
  <si>
    <t>138.196,02</t>
  </si>
  <si>
    <t>274.987,66</t>
  </si>
  <si>
    <t>2.009,96</t>
  </si>
  <si>
    <t>Program 1005</t>
  </si>
  <si>
    <t>FINANCIRANJE VATROGASTVA IZNAD MINIMALNOG STANDARDA</t>
  </si>
  <si>
    <t>370.320,49</t>
  </si>
  <si>
    <t>Aktivnost A100501</t>
  </si>
  <si>
    <t>RASHODI ZA ZAPOSLENE</t>
  </si>
  <si>
    <t>336.036,11</t>
  </si>
  <si>
    <t>90,74%</t>
  </si>
  <si>
    <t>17.759,95</t>
  </si>
  <si>
    <t>4.274,95</t>
  </si>
  <si>
    <t>Aktivnost A100503</t>
  </si>
  <si>
    <t>MATERIJALNI RASHODI IZNAD MINIMALNOG STANDARDA</t>
  </si>
  <si>
    <t>26.000,00</t>
  </si>
  <si>
    <t>Aktivnost A101201</t>
  </si>
  <si>
    <t>REDOVNI PROGRAM VRTIĆA I JASLICA</t>
  </si>
  <si>
    <t>4.653.691,04</t>
  </si>
  <si>
    <t>4.545.960,40</t>
  </si>
  <si>
    <t>97,69%</t>
  </si>
  <si>
    <t>Kapitalni projekt K10203</t>
  </si>
  <si>
    <t>DOGRADNJA DJEČJEG VRTIĆA</t>
  </si>
  <si>
    <t>Program 1013</t>
  </si>
  <si>
    <t>2.674.963,64</t>
  </si>
  <si>
    <t>895.403,36</t>
  </si>
  <si>
    <t>33,47%</t>
  </si>
  <si>
    <t>Aktivnost A101301</t>
  </si>
  <si>
    <t>REDOVNA DJELATNOST PUČKO OTVORENO UČILIŠTE</t>
  </si>
  <si>
    <t>854.963,64</t>
  </si>
  <si>
    <t>855.403,36</t>
  </si>
  <si>
    <t>23.200,00</t>
  </si>
  <si>
    <t>Kapitalni projekt K101301</t>
  </si>
  <si>
    <t>NABAVKA KNJIGA ZA KNJIŽNICU</t>
  </si>
  <si>
    <t>Kapitalni projekt K101302</t>
  </si>
  <si>
    <t>DODATNA ULAGANJA NA GRAĐEVINSKIM OBJEKTIMA - KNJIŽNICA</t>
  </si>
  <si>
    <t>102.500,00</t>
  </si>
  <si>
    <t>127,24%</t>
  </si>
  <si>
    <t>Aktivnost A101501</t>
  </si>
  <si>
    <t>KULTURNE MANIFESTACIJE</t>
  </si>
  <si>
    <t>Glavni program A12</t>
  </si>
  <si>
    <t>DJELATNOST SOCIJALNE SKRBI SA SMJEŠTAJEM</t>
  </si>
  <si>
    <t>Program 1020</t>
  </si>
  <si>
    <t>Aktivnost A102001</t>
  </si>
  <si>
    <t>4.098.497,92</t>
  </si>
  <si>
    <t>4.143.018,20</t>
  </si>
  <si>
    <t>101,09%</t>
  </si>
  <si>
    <t>207.954,75</t>
  </si>
  <si>
    <t>215.299,50</t>
  </si>
  <si>
    <t>103,53%</t>
  </si>
  <si>
    <t>193.542,80</t>
  </si>
  <si>
    <t>95.147,36</t>
  </si>
  <si>
    <t>465.697,37</t>
  </si>
  <si>
    <t>221.943,96</t>
  </si>
  <si>
    <t>26.556,92</t>
  </si>
  <si>
    <t>14.508,23</t>
  </si>
  <si>
    <t>98,34%</t>
  </si>
  <si>
    <t>20.858,59</t>
  </si>
  <si>
    <t>89.261,23</t>
  </si>
  <si>
    <t>97.635,95</t>
  </si>
  <si>
    <t>161.498,40</t>
  </si>
  <si>
    <t>16.710,69</t>
  </si>
  <si>
    <t>1.001,17</t>
  </si>
  <si>
    <t>Aktivnost A102002</t>
  </si>
  <si>
    <t>SUFINANCIRANJE PROGRAMA ODJELA POMOĆ U KUĆI I ORGANIZIRANE DNEVNE AKTIVNOSTI</t>
  </si>
  <si>
    <t>727.416,76</t>
  </si>
  <si>
    <t>722.933,87</t>
  </si>
  <si>
    <t>136,00</t>
  </si>
  <si>
    <t>5.576,94</t>
  </si>
  <si>
    <t>1.200,00</t>
  </si>
  <si>
    <t>29.462,28</t>
  </si>
  <si>
    <t>14.640,00</t>
  </si>
  <si>
    <t>2.307,14</t>
  </si>
  <si>
    <t>9.741,36</t>
  </si>
  <si>
    <t>97,41%</t>
  </si>
  <si>
    <t>9.268,86</t>
  </si>
  <si>
    <t>472,50</t>
  </si>
  <si>
    <t>Aktivnost A102003</t>
  </si>
  <si>
    <t>SUFINANCIRANJE PROGRAMA DNEVNOG BORAVKA</t>
  </si>
  <si>
    <t>11.030,73</t>
  </si>
  <si>
    <t>Aktivnost A102004</t>
  </si>
  <si>
    <t>POMOĆ U KUĆI LANIŠĆE</t>
  </si>
  <si>
    <t>103.992,00</t>
  </si>
  <si>
    <t>99,99%</t>
  </si>
  <si>
    <t>54.421,32</t>
  </si>
  <si>
    <t>9.360,47</t>
  </si>
  <si>
    <t>8.435,31</t>
  </si>
  <si>
    <t>925,16</t>
  </si>
  <si>
    <t>14.240,00</t>
  </si>
  <si>
    <t>4.240,00</t>
  </si>
  <si>
    <t>Aktivnost A102005</t>
  </si>
  <si>
    <t>DISLOCIRANI DNEVNI BORAVAK LANIŠĆE</t>
  </si>
  <si>
    <t>24.900,00</t>
  </si>
  <si>
    <t>2.064,00</t>
  </si>
  <si>
    <t>103,20%</t>
  </si>
  <si>
    <t>14.000,00</t>
  </si>
  <si>
    <t>13.936,00</t>
  </si>
  <si>
    <t>99,54%</t>
  </si>
  <si>
    <t>7.936,00</t>
  </si>
  <si>
    <t>8.900,00</t>
  </si>
  <si>
    <t>Aktivnost A102006</t>
  </si>
  <si>
    <t xml:space="preserve">PROJEKT ORGANIZIRANE DNEVNE AKTIVNOSTI </t>
  </si>
  <si>
    <t>62.790,59</t>
  </si>
  <si>
    <t>56.709,72</t>
  </si>
  <si>
    <t>90,32%</t>
  </si>
  <si>
    <t>1.690,00</t>
  </si>
  <si>
    <t>7.643,35</t>
  </si>
  <si>
    <t>1.738,10</t>
  </si>
  <si>
    <t>5.905,25</t>
  </si>
  <si>
    <t>8.193,86</t>
  </si>
  <si>
    <t>4.693,86</t>
  </si>
  <si>
    <t>666,25</t>
  </si>
  <si>
    <t>166,25</t>
  </si>
  <si>
    <t>Tekući projekt T102007</t>
  </si>
  <si>
    <t>Projekt Zaklade za poticanje partnerstva i razvoj civilnog društva - Dom</t>
  </si>
  <si>
    <t>2.710,00</t>
  </si>
  <si>
    <t>310,00</t>
  </si>
  <si>
    <t>Glavni program A15</t>
  </si>
  <si>
    <t>Program 1023</t>
  </si>
  <si>
    <t>1.014.019,03</t>
  </si>
  <si>
    <t>871.595,51</t>
  </si>
  <si>
    <t>85,95%</t>
  </si>
  <si>
    <t>Aktivnost A102301</t>
  </si>
  <si>
    <t>REDOVNA DJELATNOST ODJELA</t>
  </si>
  <si>
    <t>Program 1024</t>
  </si>
  <si>
    <t>PROGRAM GOSPODARSTVA</t>
  </si>
  <si>
    <t>908.000,00</t>
  </si>
  <si>
    <t>902.745,97</t>
  </si>
  <si>
    <t>99,42%</t>
  </si>
  <si>
    <t>Aktivnost A102401</t>
  </si>
  <si>
    <t>SUFINANCIRANJE KAMATA</t>
  </si>
  <si>
    <t>21,53%</t>
  </si>
  <si>
    <t>Aktivnost A102402</t>
  </si>
  <si>
    <t>SUBVENCIJE</t>
  </si>
  <si>
    <t>893.000,00</t>
  </si>
  <si>
    <t>899.516,46</t>
  </si>
  <si>
    <t>100,73%</t>
  </si>
  <si>
    <t>830.000,00</t>
  </si>
  <si>
    <t>836.516,46</t>
  </si>
  <si>
    <t>100,79%</t>
  </si>
  <si>
    <t>Glavni program A16</t>
  </si>
  <si>
    <t>ODRŽAVANJE KOMUNALNE INFRASTRUKTURE</t>
  </si>
  <si>
    <t>8.322.654,21</t>
  </si>
  <si>
    <t>6.231.596,31</t>
  </si>
  <si>
    <t>74,88%</t>
  </si>
  <si>
    <t>Program 1026</t>
  </si>
  <si>
    <t>984.402,00</t>
  </si>
  <si>
    <t>926.030,32</t>
  </si>
  <si>
    <t>94,07%</t>
  </si>
  <si>
    <t>Aktivnost A102601</t>
  </si>
  <si>
    <t>694.000,00</t>
  </si>
  <si>
    <t>666.839,96</t>
  </si>
  <si>
    <t>96,09%</t>
  </si>
  <si>
    <t>119.368,00</t>
  </si>
  <si>
    <t>114.871,36</t>
  </si>
  <si>
    <t>96,23%</t>
  </si>
  <si>
    <t>103.425,39</t>
  </si>
  <si>
    <t>11.445,97</t>
  </si>
  <si>
    <t>75.400,00</t>
  </si>
  <si>
    <t>50.335,00</t>
  </si>
  <si>
    <t>66,76%</t>
  </si>
  <si>
    <t>Program 1027</t>
  </si>
  <si>
    <t>PROGRAM ODRŽAVANJA OBJEKATA I UREĐAJA KOMUNALNE INFRASTRUKTURE</t>
  </si>
  <si>
    <t>5.007.008,89</t>
  </si>
  <si>
    <t>4.587.099,43</t>
  </si>
  <si>
    <t>91,61%</t>
  </si>
  <si>
    <t>Aktivnost A102701</t>
  </si>
  <si>
    <t>4.040.058,89</t>
  </si>
  <si>
    <t>3.675.970,81</t>
  </si>
  <si>
    <t>90,99%</t>
  </si>
  <si>
    <t>Aktivnost A102702</t>
  </si>
  <si>
    <t>OSTALE USLUGE</t>
  </si>
  <si>
    <t>236.625,00</t>
  </si>
  <si>
    <t>198.943,60</t>
  </si>
  <si>
    <t>84,08%</t>
  </si>
  <si>
    <t>45.050,00</t>
  </si>
  <si>
    <t>762,50</t>
  </si>
  <si>
    <t>Aktivnost A102704</t>
  </si>
  <si>
    <t>ODRŽAVANJE JAVNE RASVJETE</t>
  </si>
  <si>
    <t>730.325,00</t>
  </si>
  <si>
    <t>712.185,02</t>
  </si>
  <si>
    <t>97,52%</t>
  </si>
  <si>
    <t>430.000,00</t>
  </si>
  <si>
    <t>152.902,56</t>
  </si>
  <si>
    <t>Program 1028</t>
  </si>
  <si>
    <t>ZAŠTITA I OČUVANJE ČOVJEKOVE OKOLINE</t>
  </si>
  <si>
    <t>Aktivnost A102801</t>
  </si>
  <si>
    <t>SANACIJA ODLAGALIŠTA</t>
  </si>
  <si>
    <t>1.086.644,06</t>
  </si>
  <si>
    <t>392.595,56</t>
  </si>
  <si>
    <t>36,13%</t>
  </si>
  <si>
    <t>Aktivnost A102802</t>
  </si>
  <si>
    <t>IZGRADNJA VODOVODNE MREŽE</t>
  </si>
  <si>
    <t>453.084,60</t>
  </si>
  <si>
    <t>Aktivnost A102803</t>
  </si>
  <si>
    <t>IZGRADNJA KANALIZACIJE</t>
  </si>
  <si>
    <t>791.514,66</t>
  </si>
  <si>
    <t>325.871,00</t>
  </si>
  <si>
    <t>41,17%</t>
  </si>
  <si>
    <t>Glavni program A17</t>
  </si>
  <si>
    <t>ODRŽAVANJE ZGRADA U VLASNIŠTVU GRADA</t>
  </si>
  <si>
    <t>1.191.763,33</t>
  </si>
  <si>
    <t>666.593,70</t>
  </si>
  <si>
    <t>55,93%</t>
  </si>
  <si>
    <t>Program 1029</t>
  </si>
  <si>
    <t>ODRŽAVANJE POSLOVNIH I STAMBENIH PROSTORA</t>
  </si>
  <si>
    <t>Aktivnost A102901</t>
  </si>
  <si>
    <t>ODRŽAVANJE POSLOVNIH PROSTORA</t>
  </si>
  <si>
    <t>478.000,00</t>
  </si>
  <si>
    <t>465.238,45</t>
  </si>
  <si>
    <t>Aktivnost A102902</t>
  </si>
  <si>
    <t>ODRŽAVANJE STAMBENIH PROSTORA</t>
  </si>
  <si>
    <t>523.763,33</t>
  </si>
  <si>
    <t>48.871,64</t>
  </si>
  <si>
    <t>9,33%</t>
  </si>
  <si>
    <t>Aktivnost A102903</t>
  </si>
  <si>
    <t>OSTALI MATERIJALNI IZDACI ZA ODRŽAVANJE GRADSKIH NEKRETNINA</t>
  </si>
  <si>
    <t>190.000,00</t>
  </si>
  <si>
    <t>152.483,61</t>
  </si>
  <si>
    <t>80,25%</t>
  </si>
  <si>
    <t>Glavni program A18</t>
  </si>
  <si>
    <t>PROGRAM GRADNJE OBJEKATA I UREĐAJA KOMUNALNE INFRASTRUKTURE</t>
  </si>
  <si>
    <t>3.238.300,00</t>
  </si>
  <si>
    <t>1.804.653,37</t>
  </si>
  <si>
    <t>55,73%</t>
  </si>
  <si>
    <t>GRADNJA OBJEKATA I UREĐAJA</t>
  </si>
  <si>
    <t>Kapitalni projekt K103001</t>
  </si>
  <si>
    <t>3.088.300,00</t>
  </si>
  <si>
    <t>1.774.287,67</t>
  </si>
  <si>
    <t>57,45%</t>
  </si>
  <si>
    <t>Kapitalni projekt K103002</t>
  </si>
  <si>
    <t>Proširenje i rekonstrukcija groblja u Buzetu</t>
  </si>
  <si>
    <t>20,24%</t>
  </si>
  <si>
    <t>Glavni program A27</t>
  </si>
  <si>
    <t>PROJEKT LIFE SEC ADAPT</t>
  </si>
  <si>
    <t>220.924,15</t>
  </si>
  <si>
    <t>161.665,14</t>
  </si>
  <si>
    <t>73,18%</t>
  </si>
  <si>
    <t>Aktivnost A10341</t>
  </si>
  <si>
    <t>Projekt LIFE SEC ADAPT</t>
  </si>
  <si>
    <t>86,07%</t>
  </si>
  <si>
    <t>54,33%</t>
  </si>
  <si>
    <t>8.000,00</t>
  </si>
  <si>
    <t>4.050,00</t>
  </si>
  <si>
    <t>Glavni program A31</t>
  </si>
  <si>
    <t>Gospodarenje otpadom</t>
  </si>
  <si>
    <t>Glavni program A33</t>
  </si>
  <si>
    <t>PROJEKT PODUZETNIČKI INKUBATOR VERZI</t>
  </si>
  <si>
    <t>3.279.382,35</t>
  </si>
  <si>
    <t>89.384,77</t>
  </si>
  <si>
    <t>2,73%</t>
  </si>
  <si>
    <t>Projekt PODUZETNIČKI INKUBATOR VERZI</t>
  </si>
  <si>
    <t>Kapitalni projekt K100001</t>
  </si>
  <si>
    <t>PODUZETNIČKI INKUBATOR VERZI</t>
  </si>
  <si>
    <t>91,71%</t>
  </si>
  <si>
    <t>59.234,88</t>
  </si>
  <si>
    <t>3.049.528,13</t>
  </si>
  <si>
    <t>IZVRŠENJE RASHODA I IZDATAKA PO PROGRAMSKOJ KLASIFIKACIJI</t>
  </si>
  <si>
    <t>Prihodi i rashodi prema izvorima financiranja</t>
  </si>
  <si>
    <t>Izvršenje 2016.</t>
  </si>
  <si>
    <t>Izvorni plan 2017.</t>
  </si>
  <si>
    <t>Izvršenje 2017.</t>
  </si>
  <si>
    <t>Indeks 3/2</t>
  </si>
  <si>
    <t>Izvori financiranja prihodi:</t>
  </si>
  <si>
    <t>1.</t>
  </si>
  <si>
    <t>OPĆI PRIHODI I PRIMICI</t>
  </si>
  <si>
    <t>19.725.967,61</t>
  </si>
  <si>
    <t>2.</t>
  </si>
  <si>
    <t xml:space="preserve">VLASTITI PRIHODI </t>
  </si>
  <si>
    <t>4.023.851,63</t>
  </si>
  <si>
    <t>4.120.466,83</t>
  </si>
  <si>
    <t>3.</t>
  </si>
  <si>
    <t xml:space="preserve">PRIHODI ZA POSEBNE </t>
  </si>
  <si>
    <t>9.134.718,35</t>
  </si>
  <si>
    <t>8.568.050,20</t>
  </si>
  <si>
    <t>4.</t>
  </si>
  <si>
    <t>POMOĆI</t>
  </si>
  <si>
    <t>10.544.984,13</t>
  </si>
  <si>
    <t>5.</t>
  </si>
  <si>
    <t>DONACIJE</t>
  </si>
  <si>
    <t>312.800,00</t>
  </si>
  <si>
    <t>218.723,22</t>
  </si>
  <si>
    <t>6.</t>
  </si>
  <si>
    <t xml:space="preserve">PRIHODI OD PRODAJE </t>
  </si>
  <si>
    <t>7.</t>
  </si>
  <si>
    <t>VIŠAK PRIHODA IZ PRETHODNE GODINE</t>
  </si>
  <si>
    <t>3.879.978,46</t>
  </si>
  <si>
    <t>8.</t>
  </si>
  <si>
    <t>Višak prihoda MO</t>
  </si>
  <si>
    <t>138.344,08</t>
  </si>
  <si>
    <t>Ukupno</t>
  </si>
  <si>
    <t>Izvori financiranja rashodi:</t>
  </si>
  <si>
    <t>19.793.433,73</t>
  </si>
  <si>
    <t>17.469.302,00</t>
  </si>
  <si>
    <t>4.088.886,25</t>
  </si>
  <si>
    <t>7.985.883,60</t>
  </si>
  <si>
    <t>10.477.518,01</t>
  </si>
  <si>
    <t>184.017,01</t>
  </si>
  <si>
    <t>382.579,42</t>
  </si>
  <si>
    <t>1.733.570,66</t>
  </si>
  <si>
    <t>35.565,37</t>
  </si>
  <si>
    <t>99,12%</t>
  </si>
  <si>
    <t>101,53%</t>
  </si>
  <si>
    <t>5.516.078,87</t>
  </si>
  <si>
    <t>5.564.996,00</t>
  </si>
  <si>
    <t>5.432.726,28</t>
  </si>
  <si>
    <t>Socijalna zaštita</t>
  </si>
  <si>
    <t>10</t>
  </si>
  <si>
    <t>78,32%</t>
  </si>
  <si>
    <t>102,30%</t>
  </si>
  <si>
    <t>6.444.404,74</t>
  </si>
  <si>
    <t>8.227.783,95</t>
  </si>
  <si>
    <t>6.299.315,00</t>
  </si>
  <si>
    <t>Obrazovanje</t>
  </si>
  <si>
    <t>09</t>
  </si>
  <si>
    <t>58,51%</t>
  </si>
  <si>
    <t>92,21%</t>
  </si>
  <si>
    <t>3.380.873,49</t>
  </si>
  <si>
    <t>5.778.041,78</t>
  </si>
  <si>
    <t>3.666.460,27</t>
  </si>
  <si>
    <t>Rekreacija, kultura i religija</t>
  </si>
  <si>
    <t>08</t>
  </si>
  <si>
    <t>111,09%</t>
  </si>
  <si>
    <t>203.290,75</t>
  </si>
  <si>
    <t>Zdravstvo</t>
  </si>
  <si>
    <t>07</t>
  </si>
  <si>
    <t>40,93%</t>
  </si>
  <si>
    <t>68,79%</t>
  </si>
  <si>
    <t>3.824.351,46</t>
  </si>
  <si>
    <t>9.343.728,09</t>
  </si>
  <si>
    <t>5.559.200,85</t>
  </si>
  <si>
    <t>Usluge unapređenja stanovanja i zajednice</t>
  </si>
  <si>
    <t>06</t>
  </si>
  <si>
    <t>65,98%</t>
  </si>
  <si>
    <t>62,10%</t>
  </si>
  <si>
    <t>2.361.563,54</t>
  </si>
  <si>
    <t>3.579.082,87</t>
  </si>
  <si>
    <t>3.802.618,97</t>
  </si>
  <si>
    <t>Zaštita okoliša</t>
  </si>
  <si>
    <t>05</t>
  </si>
  <si>
    <t>93,12%</t>
  </si>
  <si>
    <t>105,84%</t>
  </si>
  <si>
    <t>3.437.111,21</t>
  </si>
  <si>
    <t>3.690.898,58</t>
  </si>
  <si>
    <t>3.247.601,67</t>
  </si>
  <si>
    <t>Ekonomski poslovi</t>
  </si>
  <si>
    <t>04</t>
  </si>
  <si>
    <t>3.747.554,13</t>
  </si>
  <si>
    <t>3.432.213,57</t>
  </si>
  <si>
    <t>Javni red i sigurnost</t>
  </si>
  <si>
    <t>03</t>
  </si>
  <si>
    <t>85,80%</t>
  </si>
  <si>
    <t>90,78%</t>
  </si>
  <si>
    <t>8.254.880,42</t>
  </si>
  <si>
    <t>7.802.599,55</t>
  </si>
  <si>
    <t>Opće javne usluge</t>
  </si>
  <si>
    <t>01</t>
  </si>
  <si>
    <t>39.446.026,91</t>
  </si>
  <si>
    <t>funkcijska klasifikacija</t>
  </si>
  <si>
    <t>Rashodi prema funkcijskoj klasifikaciji</t>
  </si>
  <si>
    <t>Izvor</t>
  </si>
  <si>
    <t>2.409.660,99</t>
  </si>
  <si>
    <t>2.171.391,77</t>
  </si>
  <si>
    <t>90,11%</t>
  </si>
  <si>
    <t>Funkcijska klasifikacija  01</t>
  </si>
  <si>
    <t>185.450,68</t>
  </si>
  <si>
    <t>162.239,93</t>
  </si>
  <si>
    <t>87,48%</t>
  </si>
  <si>
    <t>43.750,00</t>
  </si>
  <si>
    <t>655.000,00</t>
  </si>
  <si>
    <t>561.375,29</t>
  </si>
  <si>
    <t>85,71%</t>
  </si>
  <si>
    <t>55.811,42</t>
  </si>
  <si>
    <t>PRIHODI ZA POSEBNE NAMJENE</t>
  </si>
  <si>
    <t>187.549,32</t>
  </si>
  <si>
    <t>163.836,00</t>
  </si>
  <si>
    <t>87,36%</t>
  </si>
  <si>
    <t>127.549,32</t>
  </si>
  <si>
    <t>110.493,25</t>
  </si>
  <si>
    <t>86,63%</t>
  </si>
  <si>
    <t>60.000,00</t>
  </si>
  <si>
    <t>88,90%</t>
  </si>
  <si>
    <t>Višak prihoda iz prethodne godine -Grad</t>
  </si>
  <si>
    <t>107.000,00</t>
  </si>
  <si>
    <t>91.848,42</t>
  </si>
  <si>
    <t>85,84%</t>
  </si>
  <si>
    <t>95.450,00</t>
  </si>
  <si>
    <t>92.438,75</t>
  </si>
  <si>
    <t>96,85%</t>
  </si>
  <si>
    <t>Funkcijska klasifikacija  03</t>
  </si>
  <si>
    <t>163.919,02</t>
  </si>
  <si>
    <t>161.919,02</t>
  </si>
  <si>
    <t>98,78%</t>
  </si>
  <si>
    <t>141.919,02</t>
  </si>
  <si>
    <t>PRIHODI ZA POSEBNE NAMJENE KOMUNALNA NAKNADA</t>
  </si>
  <si>
    <t>325.430,98</t>
  </si>
  <si>
    <t>165.000,00</t>
  </si>
  <si>
    <t>180.499,47</t>
  </si>
  <si>
    <t>109,39%</t>
  </si>
  <si>
    <t>Funkcijska klasifikacija  09</t>
  </si>
  <si>
    <t>53.000,00</t>
  </si>
  <si>
    <t>71.499,47</t>
  </si>
  <si>
    <t>134,90%</t>
  </si>
  <si>
    <t>409.858,52</t>
  </si>
  <si>
    <t>171.141,48</t>
  </si>
  <si>
    <t>145.800,00</t>
  </si>
  <si>
    <t>Funkcijska klasifikacija  08</t>
  </si>
  <si>
    <t>20.455,00</t>
  </si>
  <si>
    <t>34,09%</t>
  </si>
  <si>
    <t>80.000,00</t>
  </si>
  <si>
    <t>67.804,49</t>
  </si>
  <si>
    <t>30.006,25</t>
  </si>
  <si>
    <t>44,25%</t>
  </si>
  <si>
    <t>570.250,00</t>
  </si>
  <si>
    <t>19,20%</t>
  </si>
  <si>
    <t>201.523,65</t>
  </si>
  <si>
    <t>135.345,25</t>
  </si>
  <si>
    <t>67,16%</t>
  </si>
  <si>
    <t>Funkcijska klasifikacija  10</t>
  </si>
  <si>
    <t>350.000,00</t>
  </si>
  <si>
    <t>294.834,35</t>
  </si>
  <si>
    <t>84,24%</t>
  </si>
  <si>
    <t>6.650,00</t>
  </si>
  <si>
    <t>235.220,00</t>
  </si>
  <si>
    <t>220.319,94</t>
  </si>
  <si>
    <t>93,67%</t>
  </si>
  <si>
    <t>Funkcijska klasifikacija  07</t>
  </si>
  <si>
    <t>102.200,00</t>
  </si>
  <si>
    <t>95.479,94</t>
  </si>
  <si>
    <t>93,42%</t>
  </si>
  <si>
    <t>5.600,00</t>
  </si>
  <si>
    <t>5.520,20</t>
  </si>
  <si>
    <t>98,58%</t>
  </si>
  <si>
    <t>Funkcijska klasifikacija  04</t>
  </si>
  <si>
    <t>566.250,00</t>
  </si>
  <si>
    <t>543.848,76</t>
  </si>
  <si>
    <t>96,04%</t>
  </si>
  <si>
    <t>61.000,00</t>
  </si>
  <si>
    <t>40.271,66</t>
  </si>
  <si>
    <t>48.500,00</t>
  </si>
  <si>
    <t>27.826,66</t>
  </si>
  <si>
    <t>18.255,08</t>
  </si>
  <si>
    <t>9.571,58</t>
  </si>
  <si>
    <t>12.500,00</t>
  </si>
  <si>
    <t>12.445,00</t>
  </si>
  <si>
    <t>40.271,67</t>
  </si>
  <si>
    <t>27.826,67</t>
  </si>
  <si>
    <t>18.255,12</t>
  </si>
  <si>
    <t>9.571,55</t>
  </si>
  <si>
    <t>18.120,00</t>
  </si>
  <si>
    <t>99,34%</t>
  </si>
  <si>
    <t>620,00</t>
  </si>
  <si>
    <t>80,63%</t>
  </si>
  <si>
    <t>6.150,00</t>
  </si>
  <si>
    <t>6.149,88</t>
  </si>
  <si>
    <t>1.149,96</t>
  </si>
  <si>
    <t>10.600,00</t>
  </si>
  <si>
    <t>10.599,84</t>
  </si>
  <si>
    <t>8.099,88</t>
  </si>
  <si>
    <t>22.597,25</t>
  </si>
  <si>
    <t>2.319,80</t>
  </si>
  <si>
    <t>10,27%</t>
  </si>
  <si>
    <t>597,25</t>
  </si>
  <si>
    <t>1.750,00</t>
  </si>
  <si>
    <t>110,00</t>
  </si>
  <si>
    <t>6,29%</t>
  </si>
  <si>
    <t>20.250,00</t>
  </si>
  <si>
    <t>2.209,80</t>
  </si>
  <si>
    <t>10,91%</t>
  </si>
  <si>
    <t>152,89</t>
  </si>
  <si>
    <t>2.056,91</t>
  </si>
  <si>
    <t>9.999,96</t>
  </si>
  <si>
    <t>5.309,95</t>
  </si>
  <si>
    <t>123,62</t>
  </si>
  <si>
    <t>2,33%</t>
  </si>
  <si>
    <t>4.000,00</t>
  </si>
  <si>
    <t>3.999,84</t>
  </si>
  <si>
    <t>10.500,00</t>
  </si>
  <si>
    <t>10.499,92</t>
  </si>
  <si>
    <t>8.500,00</t>
  </si>
  <si>
    <t>7.671,61</t>
  </si>
  <si>
    <t>7.454,58</t>
  </si>
  <si>
    <t>97,17%</t>
  </si>
  <si>
    <t>2.671,61</t>
  </si>
  <si>
    <t>4.450,45</t>
  </si>
  <si>
    <t>166,58%</t>
  </si>
  <si>
    <t>5.000,00</t>
  </si>
  <si>
    <t>3.004,13</t>
  </si>
  <si>
    <t>60,08%</t>
  </si>
  <si>
    <t>17.700,00</t>
  </si>
  <si>
    <t>181,77</t>
  </si>
  <si>
    <t>1.500,00</t>
  </si>
  <si>
    <t>1.499,88</t>
  </si>
  <si>
    <t>7.935,36</t>
  </si>
  <si>
    <t>463,44</t>
  </si>
  <si>
    <t>5,84%</t>
  </si>
  <si>
    <t>2.935,36</t>
  </si>
  <si>
    <t>15,79%</t>
  </si>
  <si>
    <t>14.400,00</t>
  </si>
  <si>
    <t>5.655,12</t>
  </si>
  <si>
    <t>22.180,00</t>
  </si>
  <si>
    <t>99,19%</t>
  </si>
  <si>
    <t>13.999,87</t>
  </si>
  <si>
    <t>47.707,59</t>
  </si>
  <si>
    <t>15.329,82</t>
  </si>
  <si>
    <t>32,13%</t>
  </si>
  <si>
    <t>22.030,00</t>
  </si>
  <si>
    <t>99,86%</t>
  </si>
  <si>
    <t>1.530,00</t>
  </si>
  <si>
    <t>98,04%</t>
  </si>
  <si>
    <t>17.000,00</t>
  </si>
  <si>
    <t>16.999,96</t>
  </si>
  <si>
    <t>5.263,21</t>
  </si>
  <si>
    <t>3.484,37</t>
  </si>
  <si>
    <t>66,20%</t>
  </si>
  <si>
    <t>1.263,21</t>
  </si>
  <si>
    <t>2.221,16</t>
  </si>
  <si>
    <t>55,53%</t>
  </si>
  <si>
    <t>22.050,00</t>
  </si>
  <si>
    <t>99,77%</t>
  </si>
  <si>
    <t>2.300,00</t>
  </si>
  <si>
    <t>16.000,00</t>
  </si>
  <si>
    <t>15.999,88</t>
  </si>
  <si>
    <t>14.999,92</t>
  </si>
  <si>
    <t>7.108,52</t>
  </si>
  <si>
    <t>557,23</t>
  </si>
  <si>
    <t>7,84%</t>
  </si>
  <si>
    <t>4.108,52</t>
  </si>
  <si>
    <t>13,56%</t>
  </si>
  <si>
    <t>18.100,00</t>
  </si>
  <si>
    <t>99,45%</t>
  </si>
  <si>
    <t>9.500,00</t>
  </si>
  <si>
    <t>17.449,00</t>
  </si>
  <si>
    <t>15.700,00</t>
  </si>
  <si>
    <t>11.464,70</t>
  </si>
  <si>
    <t>5.832,51</t>
  </si>
  <si>
    <t>50,87%</t>
  </si>
  <si>
    <t>91.814,06</t>
  </si>
  <si>
    <t>65.515,58</t>
  </si>
  <si>
    <t>71,36%</t>
  </si>
  <si>
    <t>26.109,30</t>
  </si>
  <si>
    <t>20.920,11</t>
  </si>
  <si>
    <t>80,13%</t>
  </si>
  <si>
    <t>4.490,15</t>
  </si>
  <si>
    <t>815,93</t>
  </si>
  <si>
    <t>735,27</t>
  </si>
  <si>
    <t>80,66</t>
  </si>
  <si>
    <t>4.841,89</t>
  </si>
  <si>
    <t>768,75</t>
  </si>
  <si>
    <t>15,88%</t>
  </si>
  <si>
    <t>4.590,00</t>
  </si>
  <si>
    <t>2.967,32</t>
  </si>
  <si>
    <t>64,65%</t>
  </si>
  <si>
    <t>7.569,02</t>
  </si>
  <si>
    <t>7.455,22</t>
  </si>
  <si>
    <t>98,50%</t>
  </si>
  <si>
    <t>4.548,00</t>
  </si>
  <si>
    <t>2.907,22</t>
  </si>
  <si>
    <t>2.821,20</t>
  </si>
  <si>
    <t>2.775,75</t>
  </si>
  <si>
    <t>41.392,50</t>
  </si>
  <si>
    <t>29.812,50</t>
  </si>
  <si>
    <t>519.386,34</t>
  </si>
  <si>
    <t>387.717,48</t>
  </si>
  <si>
    <t>74,65%</t>
  </si>
  <si>
    <t>147.952,70</t>
  </si>
  <si>
    <t>128.516,68</t>
  </si>
  <si>
    <t>86,86%</t>
  </si>
  <si>
    <t>25.447,85</t>
  </si>
  <si>
    <t>4.623,51</t>
  </si>
  <si>
    <t>4.166,56</t>
  </si>
  <si>
    <t>456,95</t>
  </si>
  <si>
    <t>27.437,35</t>
  </si>
  <si>
    <t>5.330,50</t>
  </si>
  <si>
    <t>19,43%</t>
  </si>
  <si>
    <t>26.010,00</t>
  </si>
  <si>
    <t>22.333,57</t>
  </si>
  <si>
    <t>85,87%</t>
  </si>
  <si>
    <t>41.994,17</t>
  </si>
  <si>
    <t>42.246,28</t>
  </si>
  <si>
    <t>100,60%</t>
  </si>
  <si>
    <t>25.772,00</t>
  </si>
  <si>
    <t>16.474,28</t>
  </si>
  <si>
    <t>15.986,80</t>
  </si>
  <si>
    <t>15.729,44</t>
  </si>
  <si>
    <t>234.557,47</t>
  </si>
  <si>
    <t>168.937,50</t>
  </si>
  <si>
    <t>PRIHODI ZA POSEBNE NAMJENE KOMUNALNI DOPRINOS</t>
  </si>
  <si>
    <t>8.079,43</t>
  </si>
  <si>
    <t>Funkcijska klasifikacija  06</t>
  </si>
  <si>
    <t>2.569,02</t>
  </si>
  <si>
    <t>284.475,80</t>
  </si>
  <si>
    <t>262.856,48</t>
  </si>
  <si>
    <t>262.992,73</t>
  </si>
  <si>
    <t>241.373,40</t>
  </si>
  <si>
    <t>21.483,07</t>
  </si>
  <si>
    <t>21.483,08</t>
  </si>
  <si>
    <t>PRIHODI OD PRODAJE NEFINANCIJSKE IMOVINE</t>
  </si>
  <si>
    <t>96.338,25</t>
  </si>
  <si>
    <t>88.207,58</t>
  </si>
  <si>
    <t>91,56%</t>
  </si>
  <si>
    <t>Vlastiti  prihodi Javna vatrogasna postrojba</t>
  </si>
  <si>
    <t>95.200,00</t>
  </si>
  <si>
    <t>62.848,35</t>
  </si>
  <si>
    <t>2.268,33</t>
  </si>
  <si>
    <t>63,01%</t>
  </si>
  <si>
    <t>67.000,00</t>
  </si>
  <si>
    <t>46.406,79</t>
  </si>
  <si>
    <t>69,26%</t>
  </si>
  <si>
    <t>2.044,85</t>
  </si>
  <si>
    <t>283,71</t>
  </si>
  <si>
    <t>20.475,59</t>
  </si>
  <si>
    <t>316,54</t>
  </si>
  <si>
    <t>14.897,68</t>
  </si>
  <si>
    <t>8.388,42</t>
  </si>
  <si>
    <t>12.400,00</t>
  </si>
  <si>
    <t>1.061,84</t>
  </si>
  <si>
    <t>8,56%</t>
  </si>
  <si>
    <t>261,84</t>
  </si>
  <si>
    <t>267,46</t>
  </si>
  <si>
    <t>53,49%</t>
  </si>
  <si>
    <t>2.700,00</t>
  </si>
  <si>
    <t>74,44%</t>
  </si>
  <si>
    <t>2.468.289,00</t>
  </si>
  <si>
    <t>443.343,62</t>
  </si>
  <si>
    <t>30.159,94</t>
  </si>
  <si>
    <t>115.660,00</t>
  </si>
  <si>
    <t>113.963,00</t>
  </si>
  <si>
    <t>98,53%</t>
  </si>
  <si>
    <t>1.020,00</t>
  </si>
  <si>
    <t>102.485,09</t>
  </si>
  <si>
    <t>103.798,76</t>
  </si>
  <si>
    <t>101,28%</t>
  </si>
  <si>
    <t>16.237,31</t>
  </si>
  <si>
    <t>3.640,00</t>
  </si>
  <si>
    <t>53.260,24</t>
  </si>
  <si>
    <t>18.117,77</t>
  </si>
  <si>
    <t>7.543,44</t>
  </si>
  <si>
    <t>25.683,81</t>
  </si>
  <si>
    <t>26.067,14</t>
  </si>
  <si>
    <t>101,49%</t>
  </si>
  <si>
    <t>13.120,44</t>
  </si>
  <si>
    <t>3.964,38</t>
  </si>
  <si>
    <t>Tekuća pomoć JVP - Općina Lanišće</t>
  </si>
  <si>
    <t xml:space="preserve">Donacije </t>
  </si>
  <si>
    <t>221.480,19</t>
  </si>
  <si>
    <t>130.931,74</t>
  </si>
  <si>
    <t>59,12%</t>
  </si>
  <si>
    <t>880,77</t>
  </si>
  <si>
    <t>103,70</t>
  </si>
  <si>
    <t>11,77%</t>
  </si>
  <si>
    <t>93.300,00</t>
  </si>
  <si>
    <t>46.975,00</t>
  </si>
  <si>
    <t>50,35%</t>
  </si>
  <si>
    <t>16.975,00</t>
  </si>
  <si>
    <t>44.199,42</t>
  </si>
  <si>
    <t>10.153,04</t>
  </si>
  <si>
    <t>22,97%</t>
  </si>
  <si>
    <t>1.791,74</t>
  </si>
  <si>
    <t>Višak prihoda JVP</t>
  </si>
  <si>
    <t>22.914,45</t>
  </si>
  <si>
    <t>45.828,90</t>
  </si>
  <si>
    <t>200,00%</t>
  </si>
  <si>
    <t>308.500,68</t>
  </si>
  <si>
    <t>307.450,84</t>
  </si>
  <si>
    <t>99,66%</t>
  </si>
  <si>
    <t>251.467,80</t>
  </si>
  <si>
    <t>57.032,88</t>
  </si>
  <si>
    <t>55.983,04</t>
  </si>
  <si>
    <t>98,16%</t>
  </si>
  <si>
    <t>33.948,14</t>
  </si>
  <si>
    <t>61.819,81</t>
  </si>
  <si>
    <t>28.585,27</t>
  </si>
  <si>
    <t>46,24%</t>
  </si>
  <si>
    <t>53.788,98</t>
  </si>
  <si>
    <t>21.596,88</t>
  </si>
  <si>
    <t>40,15%</t>
  </si>
  <si>
    <t>8.030,83</t>
  </si>
  <si>
    <t>6.988,39</t>
  </si>
  <si>
    <t>87,02%</t>
  </si>
  <si>
    <t>Tekuće pomoći    iz državnog proračuna - JVP</t>
  </si>
  <si>
    <t>3.413.961,32</t>
  </si>
  <si>
    <t>3.305.550,52</t>
  </si>
  <si>
    <t>96,82%</t>
  </si>
  <si>
    <t>211.387,00</t>
  </si>
  <si>
    <t>93,77%</t>
  </si>
  <si>
    <t>42,86%</t>
  </si>
  <si>
    <t>Vlastiti prihodi Dječji vrtić Grdelin</t>
  </si>
  <si>
    <t>1.149.449,72</t>
  </si>
  <si>
    <t>1.150.507,38</t>
  </si>
  <si>
    <t>100,09%</t>
  </si>
  <si>
    <t>43.919,19</t>
  </si>
  <si>
    <t>104,57%</t>
  </si>
  <si>
    <t>738.000,00</t>
  </si>
  <si>
    <t>746.661,80</t>
  </si>
  <si>
    <t>101,17%</t>
  </si>
  <si>
    <t>424.815,10</t>
  </si>
  <si>
    <t>20.241,96</t>
  </si>
  <si>
    <t>272.404,84</t>
  </si>
  <si>
    <t>281.177,64</t>
  </si>
  <si>
    <t>103,22%</t>
  </si>
  <si>
    <t>99.000,00</t>
  </si>
  <si>
    <t>81.002,38</t>
  </si>
  <si>
    <t>58.228,19</t>
  </si>
  <si>
    <t>71,88%</t>
  </si>
  <si>
    <t>487,62</t>
  </si>
  <si>
    <t>Tekuće pomoći  - Dječji vrtić</t>
  </si>
  <si>
    <t>19.040,00</t>
  </si>
  <si>
    <t>9.040,59</t>
  </si>
  <si>
    <t>47,48%</t>
  </si>
  <si>
    <t>3.040,00</t>
  </si>
  <si>
    <t>3.180,00</t>
  </si>
  <si>
    <t>104,61%</t>
  </si>
  <si>
    <t>Donacije - Dječji vrtić</t>
  </si>
  <si>
    <t>Prihodi od prodaje nefinancijske imovine - Dječji vrtić</t>
  </si>
  <si>
    <t>5.240,00</t>
  </si>
  <si>
    <t>19.843,16</t>
  </si>
  <si>
    <t>378,69%</t>
  </si>
  <si>
    <t>Višak prihoda - Dječji vrtić Grdelin</t>
  </si>
  <si>
    <t>49.000,00</t>
  </si>
  <si>
    <t>49.018,75</t>
  </si>
  <si>
    <t>100,04%</t>
  </si>
  <si>
    <t>11.121,48</t>
  </si>
  <si>
    <t>7.878,52</t>
  </si>
  <si>
    <t>30.018,75</t>
  </si>
  <si>
    <t>405.285,13</t>
  </si>
  <si>
    <t>12.529,83</t>
  </si>
  <si>
    <t>3,09%</t>
  </si>
  <si>
    <t>51.000,00</t>
  </si>
  <si>
    <t>63.801,63</t>
  </si>
  <si>
    <t>125,10%</t>
  </si>
  <si>
    <t>1.157.041,67</t>
  </si>
  <si>
    <t>137.673,20</t>
  </si>
  <si>
    <t>91.400,91</t>
  </si>
  <si>
    <t>682.665,00</t>
  </si>
  <si>
    <t>682.755,00</t>
  </si>
  <si>
    <t>501.847,00</t>
  </si>
  <si>
    <t>86.318,00</t>
  </si>
  <si>
    <t>77.786,35</t>
  </si>
  <si>
    <t>8.531,65</t>
  </si>
  <si>
    <t>23.090,00</t>
  </si>
  <si>
    <t>100,39%</t>
  </si>
  <si>
    <t>10.090,00</t>
  </si>
  <si>
    <t>13.000,00</t>
  </si>
  <si>
    <t>Vlastiti prihodi Pučko otvoreno učilište Augustin Vivoda</t>
  </si>
  <si>
    <t>130.600,00</t>
  </si>
  <si>
    <t>140.179,73</t>
  </si>
  <si>
    <t>107,34%</t>
  </si>
  <si>
    <t>79,05%</t>
  </si>
  <si>
    <t>34.000,00</t>
  </si>
  <si>
    <t>39.682,01</t>
  </si>
  <si>
    <t>116,71%</t>
  </si>
  <si>
    <t>19.145,00</t>
  </si>
  <si>
    <t>15.332,27</t>
  </si>
  <si>
    <t>61.800,00</t>
  </si>
  <si>
    <t>70.420,75</t>
  </si>
  <si>
    <t>113,95%</t>
  </si>
  <si>
    <t>2.004,60</t>
  </si>
  <si>
    <t>9.279,06</t>
  </si>
  <si>
    <t>397,60</t>
  </si>
  <si>
    <t>66,27%</t>
  </si>
  <si>
    <t>17.200,00</t>
  </si>
  <si>
    <t>15.713,04</t>
  </si>
  <si>
    <t>91,35%</t>
  </si>
  <si>
    <t>4.800,72</t>
  </si>
  <si>
    <t>8.281,42</t>
  </si>
  <si>
    <t>82,81%</t>
  </si>
  <si>
    <t>Tekuće pomoći iz drugih proračuna - PUO</t>
  </si>
  <si>
    <t>27.057,00</t>
  </si>
  <si>
    <t>22.826,99</t>
  </si>
  <si>
    <t>84,37%</t>
  </si>
  <si>
    <t>17.065,00</t>
  </si>
  <si>
    <t>18.199,67</t>
  </si>
  <si>
    <t>106,65%</t>
  </si>
  <si>
    <t>2.935,00</t>
  </si>
  <si>
    <t>3.130,33</t>
  </si>
  <si>
    <t>106,66%</t>
  </si>
  <si>
    <t>2.821,17</t>
  </si>
  <si>
    <t>309,16</t>
  </si>
  <si>
    <t>7.057,00</t>
  </si>
  <si>
    <t>1.496,99</t>
  </si>
  <si>
    <t>21,21%</t>
  </si>
  <si>
    <t>Kapitalne pomoći iz drugih proračuna - PUO</t>
  </si>
  <si>
    <t>Izvor - Višak POU</t>
  </si>
  <si>
    <t>9.641,64</t>
  </si>
  <si>
    <t>4.641,64</t>
  </si>
  <si>
    <t>580.000,00</t>
  </si>
  <si>
    <t>1.200.000,00</t>
  </si>
  <si>
    <t>78.500,00</t>
  </si>
  <si>
    <t>36.924,64</t>
  </si>
  <si>
    <t>410,27%</t>
  </si>
  <si>
    <t>Donacije -PUO</t>
  </si>
  <si>
    <t>1.472.923,24</t>
  </si>
  <si>
    <t>1.471.423,24</t>
  </si>
  <si>
    <t>99,90%</t>
  </si>
  <si>
    <t>1.232.016,33</t>
  </si>
  <si>
    <t>29.000,00</t>
  </si>
  <si>
    <t>27.500,00</t>
  </si>
  <si>
    <t>94,83%</t>
  </si>
  <si>
    <t>211.906,91</t>
  </si>
  <si>
    <t>190.962,60</t>
  </si>
  <si>
    <t>20.944,31</t>
  </si>
  <si>
    <t>Vlastiti prihodi Dom za starije  Buzet</t>
  </si>
  <si>
    <t>2.588.601,91</t>
  </si>
  <si>
    <t>2.634.624,52</t>
  </si>
  <si>
    <t>101,78%</t>
  </si>
  <si>
    <t>791.006,88</t>
  </si>
  <si>
    <t>800.362,39</t>
  </si>
  <si>
    <t>101,18%</t>
  </si>
  <si>
    <t>91.402,29</t>
  </si>
  <si>
    <t>110.400,00</t>
  </si>
  <si>
    <t>120,78%</t>
  </si>
  <si>
    <t>136.053,18</t>
  </si>
  <si>
    <t>137.662,37</t>
  </si>
  <si>
    <t>124.056,24</t>
  </si>
  <si>
    <t>13.606,13</t>
  </si>
  <si>
    <t>850.500,00</t>
  </si>
  <si>
    <t>865.593,70</t>
  </si>
  <si>
    <t>101,77%</t>
  </si>
  <si>
    <t>41.739,86</t>
  </si>
  <si>
    <t>463.828,55</t>
  </si>
  <si>
    <t>455.862,51</t>
  </si>
  <si>
    <t>98,28%</t>
  </si>
  <si>
    <t>18.812,50</t>
  </si>
  <si>
    <t>60.625,19</t>
  </si>
  <si>
    <t>478,20</t>
  </si>
  <si>
    <t>44.978,06</t>
  </si>
  <si>
    <t>46.430,22</t>
  </si>
  <si>
    <t>103,23%</t>
  </si>
  <si>
    <t>8.482,76</t>
  </si>
  <si>
    <t>Tekuća pomoć Županijski proračun - Dom za starije</t>
  </si>
  <si>
    <t>14.950,00</t>
  </si>
  <si>
    <t>Tekuće pomoći od izvanproračunskog korisnika</t>
  </si>
  <si>
    <t>12.187,31</t>
  </si>
  <si>
    <t>12.184,98</t>
  </si>
  <si>
    <t>8.987,31</t>
  </si>
  <si>
    <t>8.984,98</t>
  </si>
  <si>
    <t>99,97%</t>
  </si>
  <si>
    <t>3.200,00</t>
  </si>
  <si>
    <t>Donacije - Dom</t>
  </si>
  <si>
    <t>Višak prihoda - Dom za starije  osobe</t>
  </si>
  <si>
    <t>335,46</t>
  </si>
  <si>
    <t>516.175,00</t>
  </si>
  <si>
    <t>513.665,01</t>
  </si>
  <si>
    <t>99,51%</t>
  </si>
  <si>
    <t>355.453,56</t>
  </si>
  <si>
    <t>61.138,01</t>
  </si>
  <si>
    <t>55.095,30</t>
  </si>
  <si>
    <t>6.042,71</t>
  </si>
  <si>
    <t>59.596,00</t>
  </si>
  <si>
    <t>57.086,01</t>
  </si>
  <si>
    <t>95,79%</t>
  </si>
  <si>
    <t>32.086,01</t>
  </si>
  <si>
    <t>16.787,43</t>
  </si>
  <si>
    <t>7.500,00</t>
  </si>
  <si>
    <t>9.287,43</t>
  </si>
  <si>
    <t>Sufinanciranje cijena usluge -Ministarstvo</t>
  </si>
  <si>
    <t>123.287,10</t>
  </si>
  <si>
    <t>98,63%</t>
  </si>
  <si>
    <t>12.368,25</t>
  </si>
  <si>
    <t>2.127,32</t>
  </si>
  <si>
    <t>1.917,07</t>
  </si>
  <si>
    <t>210,25</t>
  </si>
  <si>
    <t>9.247,72</t>
  </si>
  <si>
    <t>9.504,00</t>
  </si>
  <si>
    <t>102,77%</t>
  </si>
  <si>
    <t>1.196,00</t>
  </si>
  <si>
    <t>8.308,00</t>
  </si>
  <si>
    <t>25.546,00</t>
  </si>
  <si>
    <t>24.857,14</t>
  </si>
  <si>
    <t>1.001,30</t>
  </si>
  <si>
    <t>21.739,84</t>
  </si>
  <si>
    <t>1.980,00</t>
  </si>
  <si>
    <t>61.582,28</t>
  </si>
  <si>
    <t>60.560,60</t>
  </si>
  <si>
    <t>6.534,24</t>
  </si>
  <si>
    <t>840,00</t>
  </si>
  <si>
    <t>86.241,76</t>
  </si>
  <si>
    <t>85.981,76</t>
  </si>
  <si>
    <t>99,70%</t>
  </si>
  <si>
    <t>41.357,25</t>
  </si>
  <si>
    <t>36.629,40</t>
  </si>
  <si>
    <t>88,57%</t>
  </si>
  <si>
    <t>6.950,00</t>
  </si>
  <si>
    <t>198,57%</t>
  </si>
  <si>
    <t>7.113,51</t>
  </si>
  <si>
    <t>6.300,26</t>
  </si>
  <si>
    <t>5.677,56</t>
  </si>
  <si>
    <t>622,70</t>
  </si>
  <si>
    <t>15.116,00</t>
  </si>
  <si>
    <t>15.504,00</t>
  </si>
  <si>
    <t>102,57%</t>
  </si>
  <si>
    <t>3.644,00</t>
  </si>
  <si>
    <t>11.860,00</t>
  </si>
  <si>
    <t>16.895,00</t>
  </si>
  <si>
    <t>18.668,10</t>
  </si>
  <si>
    <t>110,49%</t>
  </si>
  <si>
    <t>13.633,10</t>
  </si>
  <si>
    <t>1.435,00</t>
  </si>
  <si>
    <t>2.260,00</t>
  </si>
  <si>
    <t>1.930,00</t>
  </si>
  <si>
    <t>85,40%</t>
  </si>
  <si>
    <t>1.650,00</t>
  </si>
  <si>
    <t>280,00</t>
  </si>
  <si>
    <t>24.000,00</t>
  </si>
  <si>
    <t>7.260,00</t>
  </si>
  <si>
    <t>Tekuća pomoć iz pror.koji nije nadležan-pomoć u kući Lanišće</t>
  </si>
  <si>
    <t>79.992,00</t>
  </si>
  <si>
    <t>15.218,21</t>
  </si>
  <si>
    <t>15.210,21</t>
  </si>
  <si>
    <t>99,95%</t>
  </si>
  <si>
    <t>6.769,27</t>
  </si>
  <si>
    <t>4.333,89</t>
  </si>
  <si>
    <t>745,38</t>
  </si>
  <si>
    <t>671,73</t>
  </si>
  <si>
    <t>73,65</t>
  </si>
  <si>
    <t>56.021,32</t>
  </si>
  <si>
    <t>49.940,45</t>
  </si>
  <si>
    <t>89,15%</t>
  </si>
  <si>
    <t>33.718,29</t>
  </si>
  <si>
    <t>28.529,82</t>
  </si>
  <si>
    <t>84,61%</t>
  </si>
  <si>
    <t>5.799,57</t>
  </si>
  <si>
    <t>4.907,17</t>
  </si>
  <si>
    <t>4.422,15</t>
  </si>
  <si>
    <t>485,02</t>
  </si>
  <si>
    <t>834.019,03</t>
  </si>
  <si>
    <t>722.959,59</t>
  </si>
  <si>
    <t>86,68%</t>
  </si>
  <si>
    <t>130.397,67</t>
  </si>
  <si>
    <t>81.170,81</t>
  </si>
  <si>
    <t>62,25%</t>
  </si>
  <si>
    <t>78.786,81</t>
  </si>
  <si>
    <t>70.000,00</t>
  </si>
  <si>
    <t>88,93%</t>
  </si>
  <si>
    <t>110.000,00</t>
  </si>
  <si>
    <t>86.383,82</t>
  </si>
  <si>
    <t>78,53%</t>
  </si>
  <si>
    <t>100.000,00</t>
  </si>
  <si>
    <t>3.828.000,00</t>
  </si>
  <si>
    <t>3.674.008,31</t>
  </si>
  <si>
    <t>95,98%</t>
  </si>
  <si>
    <t>1.098.000,00</t>
  </si>
  <si>
    <t>1.038.523,43</t>
  </si>
  <si>
    <t>94,58%</t>
  </si>
  <si>
    <t>Funkcijska klasifikacija  05</t>
  </si>
  <si>
    <t>1.480.000,00</t>
  </si>
  <si>
    <t>1.481.431,84</t>
  </si>
  <si>
    <t>100,10%</t>
  </si>
  <si>
    <t>1.250.000,00</t>
  </si>
  <si>
    <t>1.154.053,04</t>
  </si>
  <si>
    <t>112.058,89</t>
  </si>
  <si>
    <t>1.962,50</t>
  </si>
  <si>
    <t>1,75%</t>
  </si>
  <si>
    <t>11.148,58</t>
  </si>
  <si>
    <t>100.910,31</t>
  </si>
  <si>
    <t>1,94%</t>
  </si>
  <si>
    <t>220.000,00</t>
  </si>
  <si>
    <t>195.496,44</t>
  </si>
  <si>
    <t>88,86%</t>
  </si>
  <si>
    <t>149.683,94</t>
  </si>
  <si>
    <t>16.625,00</t>
  </si>
  <si>
    <t>3.447,16</t>
  </si>
  <si>
    <t>20,73%</t>
  </si>
  <si>
    <t>537,59</t>
  </si>
  <si>
    <t>705.000,00</t>
  </si>
  <si>
    <t>686.822,43</t>
  </si>
  <si>
    <t>97,42%</t>
  </si>
  <si>
    <t>424.062,37</t>
  </si>
  <si>
    <t>98,62%</t>
  </si>
  <si>
    <t>275.000,00</t>
  </si>
  <si>
    <t>262.760,06</t>
  </si>
  <si>
    <t>95,55%</t>
  </si>
  <si>
    <t>109.857,50</t>
  </si>
  <si>
    <t>25.325,00</t>
  </si>
  <si>
    <t>24.825,00</t>
  </si>
  <si>
    <t>98,03%</t>
  </si>
  <si>
    <t>711.901,56</t>
  </si>
  <si>
    <t>114.362,50</t>
  </si>
  <si>
    <t>16,06%</t>
  </si>
  <si>
    <t>374.742,50</t>
  </si>
  <si>
    <t>278.233,06</t>
  </si>
  <si>
    <t>74,25%</t>
  </si>
  <si>
    <t>380.000,00</t>
  </si>
  <si>
    <t>373.780,77</t>
  </si>
  <si>
    <t>36.000,00</t>
  </si>
  <si>
    <t>29.466,43</t>
  </si>
  <si>
    <t>81,85%</t>
  </si>
  <si>
    <t>62.000,00</t>
  </si>
  <si>
    <t>61.991,25</t>
  </si>
  <si>
    <t>90.000,00</t>
  </si>
  <si>
    <t>48.797,64</t>
  </si>
  <si>
    <t>54,22%</t>
  </si>
  <si>
    <t>433.763,33</t>
  </si>
  <si>
    <t>74,00</t>
  </si>
  <si>
    <t>0,02%</t>
  </si>
  <si>
    <t>554.028,65</t>
  </si>
  <si>
    <t>186.291,24</t>
  </si>
  <si>
    <t>33,62%</t>
  </si>
  <si>
    <t>156.562,23</t>
  </si>
  <si>
    <t>119.324,72</t>
  </si>
  <si>
    <t>76,22%</t>
  </si>
  <si>
    <t>111.500,00</t>
  </si>
  <si>
    <t>99,17%</t>
  </si>
  <si>
    <t>45.062,23</t>
  </si>
  <si>
    <t>8.750,00</t>
  </si>
  <si>
    <t>19,42%</t>
  </si>
  <si>
    <t>1.291.920,57</t>
  </si>
  <si>
    <t>1.223.955,76</t>
  </si>
  <si>
    <t>94,74%</t>
  </si>
  <si>
    <t>260.000,00</t>
  </si>
  <si>
    <t>520.000,00</t>
  </si>
  <si>
    <t>511.920,57</t>
  </si>
  <si>
    <t>443.955,76</t>
  </si>
  <si>
    <t>86,72%</t>
  </si>
  <si>
    <t>315.988,55</t>
  </si>
  <si>
    <t>139.347,22</t>
  </si>
  <si>
    <t>44,10%</t>
  </si>
  <si>
    <t>5.625,00</t>
  </si>
  <si>
    <t>37,50%</t>
  </si>
  <si>
    <t>300.988,55</t>
  </si>
  <si>
    <t>133.722,22</t>
  </si>
  <si>
    <t>44,43%</t>
  </si>
  <si>
    <t>96.175,00</t>
  </si>
  <si>
    <t>64,12%</t>
  </si>
  <si>
    <t>150.988,55</t>
  </si>
  <si>
    <t>37.547,22</t>
  </si>
  <si>
    <t>24,87%</t>
  </si>
  <si>
    <t>544.800,00</t>
  </si>
  <si>
    <t>105.368,73</t>
  </si>
  <si>
    <t>19,34%</t>
  </si>
  <si>
    <t>18.118,73</t>
  </si>
  <si>
    <t>20,13%</t>
  </si>
  <si>
    <t>51.875,00</t>
  </si>
  <si>
    <t>74,11%</t>
  </si>
  <si>
    <t>384.800,00</t>
  </si>
  <si>
    <t>35.375,00</t>
  </si>
  <si>
    <t>9,19%</t>
  </si>
  <si>
    <t>167.800,00</t>
  </si>
  <si>
    <t>5.175,00</t>
  </si>
  <si>
    <t>3,08%</t>
  </si>
  <si>
    <t>5.708,00</t>
  </si>
  <si>
    <t>57,08%</t>
  </si>
  <si>
    <t>207.000,00</t>
  </si>
  <si>
    <t>24.492,00</t>
  </si>
  <si>
    <t>11,83%</t>
  </si>
  <si>
    <t>131.156,12</t>
  </si>
  <si>
    <t>23,15%</t>
  </si>
  <si>
    <t>18.843,88</t>
  </si>
  <si>
    <t>75.620,35</t>
  </si>
  <si>
    <t>66.214,08</t>
  </si>
  <si>
    <t>87,56%</t>
  </si>
  <si>
    <t>47.833,08</t>
  </si>
  <si>
    <t>46.546,67</t>
  </si>
  <si>
    <t>97,31%</t>
  </si>
  <si>
    <t>11.163,96</t>
  </si>
  <si>
    <t>6.064,90</t>
  </si>
  <si>
    <t>5.465,47</t>
  </si>
  <si>
    <t>599,43</t>
  </si>
  <si>
    <t>12.788,16</t>
  </si>
  <si>
    <t>11.982,51</t>
  </si>
  <si>
    <t>93,70%</t>
  </si>
  <si>
    <t>1.600,00</t>
  </si>
  <si>
    <t>2.235,15</t>
  </si>
  <si>
    <t>1.620,00</t>
  </si>
  <si>
    <t>72,48%</t>
  </si>
  <si>
    <t>132.053,80</t>
  </si>
  <si>
    <t>94.599,22</t>
  </si>
  <si>
    <t>71,64%</t>
  </si>
  <si>
    <t>81.120,36</t>
  </si>
  <si>
    <t>69.820,00</t>
  </si>
  <si>
    <t>16.745,72</t>
  </si>
  <si>
    <t>9.097,31</t>
  </si>
  <si>
    <t>8.198,16</t>
  </si>
  <si>
    <t>899,15</t>
  </si>
  <si>
    <t>20.460,00</t>
  </si>
  <si>
    <t>13.251,91</t>
  </si>
  <si>
    <t>64,77%</t>
  </si>
  <si>
    <t>4.800,00</t>
  </si>
  <si>
    <t>8.927,72</t>
  </si>
  <si>
    <t>2.430,00</t>
  </si>
  <si>
    <t>27,22%</t>
  </si>
  <si>
    <t>12.750,00</t>
  </si>
  <si>
    <t>851,84</t>
  </si>
  <si>
    <t>6,68%</t>
  </si>
  <si>
    <t>6.248,16</t>
  </si>
  <si>
    <t>117.209,82</t>
  </si>
  <si>
    <t>60.018,74</t>
  </si>
  <si>
    <t>51,21%</t>
  </si>
  <si>
    <t>708,80</t>
  </si>
  <si>
    <t>650,01</t>
  </si>
  <si>
    <t>256,30</t>
  </si>
  <si>
    <t>111,84</t>
  </si>
  <si>
    <t>43,64%</t>
  </si>
  <si>
    <t>100,81</t>
  </si>
  <si>
    <t>11,03</t>
  </si>
  <si>
    <t>22,01</t>
  </si>
  <si>
    <t>116.244,72</t>
  </si>
  <si>
    <t>50,96%</t>
  </si>
  <si>
    <t>3.162.172,53</t>
  </si>
  <si>
    <t>29.366,03</t>
  </si>
  <si>
    <t>0,93%</t>
  </si>
  <si>
    <t>26.552,30</t>
  </si>
  <si>
    <t>24.351,94</t>
  </si>
  <si>
    <t>4.567,10</t>
  </si>
  <si>
    <t>4.188,50</t>
  </si>
  <si>
    <t>3.774,57</t>
  </si>
  <si>
    <t>413,93</t>
  </si>
  <si>
    <t>825,59</t>
  </si>
  <si>
    <t>36.525,00</t>
  </si>
  <si>
    <t>Članak 5.</t>
  </si>
  <si>
    <t>Godišnji izvještaj o izvršenju Proračuna Grada Buzeta za 2017. godinu objavit će se u ''Službenim novinama Grada Buzeta'' i stupa na snagu osmog dana od dana objave.</t>
  </si>
  <si>
    <t>GRADSKO VIJEĆE GRADA BUZETA</t>
  </si>
  <si>
    <t>PREDSJEDNIK</t>
  </si>
  <si>
    <t>Dejan Jakac</t>
  </si>
  <si>
    <t>Članak 2.</t>
  </si>
  <si>
    <t>PRIHODI I RASHODI PREMA EKONOMSKOJ KLASIFIKACIJI</t>
  </si>
  <si>
    <t>RAZLIKA - VIŠAK/MANJAK</t>
  </si>
  <si>
    <t>UKUPNI PRIHODI</t>
  </si>
  <si>
    <t>UKUPNI RASHODI</t>
  </si>
  <si>
    <t>SVEUKUPNI RASHODI I IZDACI</t>
  </si>
  <si>
    <t>SVEUKUPNI PRIHODI, PRIMICI I VIŠAK IZ PRETHODNE GODINE</t>
  </si>
  <si>
    <t>RASPOLOŽIVA SREDSTVA IZ PRETHODNIH GODINA</t>
  </si>
  <si>
    <t xml:space="preserve">Višak prihoda </t>
  </si>
  <si>
    <t>Indeks 3/1</t>
  </si>
  <si>
    <t>PRIKAZ IZVRŠENJA PRORAČUNA</t>
  </si>
  <si>
    <t xml:space="preserve"> PO ORGANIZACIJSKOJ I PROGRAMSKOJ KLASIFIKACIJI</t>
  </si>
  <si>
    <t>Ostvarenje prihoda poslovanja iznosi 37.004.760,53 kuna, dok ukupni rashodi poslovanja iznose 32.937.399,28 kuna, što rezultira viškom prihoda poslovanja u iznosu od 4.067.361,25 kuna.</t>
  </si>
  <si>
    <t>  Ostvarenje izdataka za financijsku imovinu i otplate zajmova iznose 88.035,28 kuna, što rezultira manjkom primitaka od financijske imovine u iznosu od 88.035,28 kuna.</t>
  </si>
  <si>
    <t xml:space="preserve"> Ostvarenje prihoda od prodaje nefinancijske imovine iznosi 610.886,98 kuna, dok rashodi za nabavu nefinancijske imovine iznose 2.988.117,13 kuna, što rezultira manjkom prihoda od prodaje nefinancijske imovine u iznosu od 2.377.230,15 kuna.</t>
  </si>
  <si>
    <t>REALIZACIJA RAZVOJNIH PROGRAMA GRADA BUZETA ZA 2017. GODINU</t>
  </si>
  <si>
    <t>Naziv cilja</t>
  </si>
  <si>
    <t>Naziv prioriteta</t>
  </si>
  <si>
    <t>Naziv mjere</t>
  </si>
  <si>
    <t>Program aktivnost</t>
  </si>
  <si>
    <t>Naziv programa/aktivnosti</t>
  </si>
  <si>
    <t>Plan 2017.</t>
  </si>
  <si>
    <t>Šifra</t>
  </si>
  <si>
    <t>Pokazatelji rezultata</t>
  </si>
  <si>
    <t>Organizac. odgovornost</t>
  </si>
  <si>
    <t>CILJ 1. POTICATI KONKURENTNO GOSPODARSTVO</t>
  </si>
  <si>
    <t>Razvijati poduzetničke zone radi privlačenja novih gospodarskih subjekata i investitora</t>
  </si>
  <si>
    <t>Unaprijediti opremljenost postojećih i razvoj novih poduzetničkih zona (komunalna, tehnološka, elektroenergetska i dr. infrastruktura)</t>
  </si>
  <si>
    <t>K103001</t>
  </si>
  <si>
    <t>komunalno uređenje poduzetničkih zona</t>
  </si>
  <si>
    <t>1.1.1.</t>
  </si>
  <si>
    <t>unapređenje razine komunalne opremljenosti poduzetničkih zona</t>
  </si>
  <si>
    <t>razdjel 400 Upravni odjel za gospodarenje prostorom</t>
  </si>
  <si>
    <t>Poticati razvoj poduzetništva</t>
  </si>
  <si>
    <t>Poticati povezivanje obrazovnih programa za mlade i odrasle (cjeloživotno učenje) s potrebama gospodarstva</t>
  </si>
  <si>
    <t>K101110</t>
  </si>
  <si>
    <t>kapitalna potpora Srednjoj školi za nabavu opreme</t>
  </si>
  <si>
    <t>1.2.1.</t>
  </si>
  <si>
    <t>poboljšanje i unaprjeđenje uvjeta u nastavi</t>
  </si>
  <si>
    <t>razdjel 200 Upravni odjel za opće poslove, društvene djelatnosti i razvojne projekte</t>
  </si>
  <si>
    <t>K101111</t>
  </si>
  <si>
    <t>kapitalna potpora Osnovnoj školi za nabavu opreme</t>
  </si>
  <si>
    <t>Ostavrenje 2017</t>
  </si>
  <si>
    <t>CILJ2. RAZVITI TURIZAM ODRŽIVIM KORIŠTENJEM PRIRODNE I KULTURNE BAŠTINE</t>
  </si>
  <si>
    <t>Očuvati kulturno povijesne spomenike i arhitektonsko nasljeđe i njihovo održivo korištenje</t>
  </si>
  <si>
    <t>Očuvati kulturno-povijesne spomenike i arhitektonsko nasljeđe i njihovo održivo korištenje</t>
  </si>
  <si>
    <t>Rekonstrukcija palače Verzi</t>
  </si>
  <si>
    <t>2.2.2.</t>
  </si>
  <si>
    <t>revitalizacija ruševnih zgrada u vlasništvu grada</t>
  </si>
  <si>
    <t>K101301</t>
  </si>
  <si>
    <t>Nabava knjiga za knjižnicu</t>
  </si>
  <si>
    <t>povećanje fonda knjižne građe</t>
  </si>
  <si>
    <t>K101302</t>
  </si>
  <si>
    <t>dodatna ulaganja na građevinskim objektima - knjižnica</t>
  </si>
  <si>
    <t>obnovljena i proširena knjižnica i čitaonica</t>
  </si>
  <si>
    <t>razdjel 200  Upravni odjel za društvene djelatnosti i razvojne projekte</t>
  </si>
  <si>
    <t>Poboljšati gospodarenje otpadom</t>
  </si>
  <si>
    <t>Povećati svijest javnosti o važnosti zaštite okoliša i prirode</t>
  </si>
  <si>
    <t>Sanacije odlagališta ''Griža''</t>
  </si>
  <si>
    <t>2.3.3.</t>
  </si>
  <si>
    <t>sanacija odlagališta ''Griža''</t>
  </si>
  <si>
    <t>CILJ 3. POTICATI RURALNI RAZVOJ</t>
  </si>
  <si>
    <t>Revitalizirati ruralna područja u okruženju grada Buzeta</t>
  </si>
  <si>
    <t>Razvijati infrastrukturu ruralnih područja</t>
  </si>
  <si>
    <t>otkup zemljišta</t>
  </si>
  <si>
    <t>3.2.1.</t>
  </si>
  <si>
    <t>rješena imovinsko pravna pitanja kao preduvjet za realizaciju investicija</t>
  </si>
  <si>
    <t>ulaganja u autobusni kolodvor</t>
  </si>
  <si>
    <t>unapređenje javne prometne infrastrukture</t>
  </si>
  <si>
    <t>sufinanciranje ŽUC za proširenje ceste Minjera-Sovinjak</t>
  </si>
  <si>
    <t>unapređenje mreže javnih prometnica</t>
  </si>
  <si>
    <t>sufinanciranje IVS za proširenje ceste Vrh-Šćulci</t>
  </si>
  <si>
    <t>izrada dokumentacije za legalizaciju gradskih nekretnina</t>
  </si>
  <si>
    <t>legalizacija statusa građevina javne namjene</t>
  </si>
  <si>
    <t>izrada tehničke dokumentacije</t>
  </si>
  <si>
    <t>uspješna priprema planiranih investicija</t>
  </si>
  <si>
    <t>rekonstrukcija nerazvrstanih cesta</t>
  </si>
  <si>
    <t>unapređenje prometne infrastrukture</t>
  </si>
  <si>
    <t>izgradnja javne rasvjete</t>
  </si>
  <si>
    <t>unapređenje infrastrukture javne rasvjete</t>
  </si>
  <si>
    <t>usluge stručnog nadzora gradnje</t>
  </si>
  <si>
    <t>osigurano stručno praćenje realizacije investicija</t>
  </si>
  <si>
    <t>uređenje naselja</t>
  </si>
  <si>
    <t>podizanje razine uređenosti naselja komunalnom infrastrukturom</t>
  </si>
  <si>
    <t>izgradnja društvenog doma Vrh</t>
  </si>
  <si>
    <t>unapređenje ruralnih područja mrežom objekata društvenog standarda</t>
  </si>
  <si>
    <t>Izrada plana revitalizacije starogradske jezgre Grada Buzeta</t>
  </si>
  <si>
    <t>plan revitalizacije starogradske jezgre</t>
  </si>
  <si>
    <t>K103002</t>
  </si>
  <si>
    <t>Projekt KulTourSpirit - palača Moretti i karolinina kuća</t>
  </si>
  <si>
    <t>Ostvarenje 2017.</t>
  </si>
  <si>
    <t xml:space="preserve">Temeljem članka 108. i 110. Zakona o proračunu (''Narodne novine'', broj 87/08, 136,12, 15/15), Pravilnika o polugodišnjem i godišnjem izvještaju o izvršenju proračuna (''Narodne novine'', broj 24/13 i 102/17) i članka 19. i 92. Statuta Grada Buzeta (''Službene novine Grada Buzeta'' broj 7/17 – pročišćeni tekst), Gradsko vijeće Grada Buzeta na sjednici održanoj dana 25. travnja 2018. godine donosi </t>
  </si>
  <si>
    <t>Klasa: 021-05/18-01/6</t>
  </si>
  <si>
    <t>Urbroj: 2106/01-01/01-18-4</t>
  </si>
  <si>
    <t>Buzet, 25. 04.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</si>
</sst>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7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FFFF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99"/>
      </patternFill>
    </fill>
    <fill>
      <patternFill patternType="solid">
        <fgColor rgb="FF000099"/>
      </patternFill>
    </fill>
    <fill>
      <patternFill patternType="solid">
        <fgColor rgb="FF000099"/>
      </patternFill>
    </fill>
    <fill>
      <patternFill patternType="solid">
        <fgColor rgb="FF000099"/>
      </patternFill>
    </fill>
    <fill>
      <patternFill patternType="solid">
        <fgColor rgb="FF000099"/>
      </patternFill>
    </fill>
    <fill>
      <patternFill patternType="solid">
        <fgColor rgb="FF000099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</patternFill>
    </fill>
    <fill>
      <patternFill patternType="solid">
        <fgColor rgb="FF46A3FF"/>
      </patternFill>
    </fill>
    <fill>
      <patternFill patternType="solid">
        <fgColor rgb="FF59ACFF"/>
      </patternFill>
    </fill>
    <fill>
      <patternFill patternType="solid">
        <fgColor rgb="FF42A0FF"/>
      </patternFill>
    </fill>
    <fill>
      <patternFill patternType="solid">
        <fgColor rgb="FFFFFF00"/>
      </patternFill>
    </fill>
    <fill>
      <patternFill patternType="solid">
        <fgColor rgb="FFC0C0C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1"/>
    <xf numFmtId="0" fontId="13" fillId="0" borderId="1"/>
  </cellStyleXfs>
  <cellXfs count="35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NumberFormat="1" applyFont="1" applyFill="1" applyBorder="1" applyAlignment="1" applyProtection="1">
      <alignment wrapText="1"/>
      <protection locked="0"/>
    </xf>
    <xf numFmtId="0" fontId="3" fillId="12" borderId="2" xfId="0" applyNumberFormat="1" applyFont="1" applyFill="1" applyBorder="1" applyAlignment="1" applyProtection="1">
      <alignment horizontal="right" vertical="center" wrapText="1"/>
    </xf>
    <xf numFmtId="0" fontId="4" fillId="14" borderId="2" xfId="0" applyNumberFormat="1" applyFont="1" applyFill="1" applyBorder="1" applyAlignment="1" applyProtection="1">
      <alignment horizontal="right" vertical="center" wrapText="1"/>
    </xf>
    <xf numFmtId="0" fontId="5" fillId="5" borderId="2" xfId="0" applyNumberFormat="1" applyFont="1" applyFill="1" applyBorder="1" applyAlignment="1" applyProtection="1">
      <alignment horizontal="right" vertical="center" wrapText="1"/>
    </xf>
    <xf numFmtId="0" fontId="6" fillId="16" borderId="2" xfId="0" applyNumberFormat="1" applyFont="1" applyFill="1" applyBorder="1" applyAlignment="1" applyProtection="1">
      <alignment horizontal="right" vertical="center" wrapText="1"/>
    </xf>
    <xf numFmtId="0" fontId="5" fillId="20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wrapText="1"/>
      <protection locked="0"/>
    </xf>
    <xf numFmtId="0" fontId="0" fillId="0" borderId="0" xfId="0" applyFill="1"/>
    <xf numFmtId="0" fontId="5" fillId="19" borderId="2" xfId="0" applyNumberFormat="1" applyFont="1" applyFill="1" applyBorder="1" applyAlignment="1" applyProtection="1">
      <alignment horizontal="right" vertical="center" wrapText="1"/>
    </xf>
    <xf numFmtId="0" fontId="6" fillId="19" borderId="2" xfId="0" applyNumberFormat="1" applyFont="1" applyFill="1" applyBorder="1" applyAlignment="1" applyProtection="1">
      <alignment horizontal="right" vertical="center" wrapText="1"/>
    </xf>
    <xf numFmtId="0" fontId="7" fillId="21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/>
    <xf numFmtId="0" fontId="1" fillId="0" borderId="1" xfId="0" applyFont="1" applyBorder="1" applyAlignme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2" borderId="2" xfId="0" applyNumberFormat="1" applyFont="1" applyFill="1" applyBorder="1" applyAlignment="1" applyProtection="1">
      <alignment wrapText="1"/>
      <protection locked="0"/>
    </xf>
    <xf numFmtId="0" fontId="1" fillId="23" borderId="1" xfId="0" applyNumberFormat="1" applyFont="1" applyFill="1" applyBorder="1" applyAlignment="1" applyProtection="1">
      <alignment wrapText="1"/>
      <protection locked="0"/>
    </xf>
    <xf numFmtId="0" fontId="1" fillId="19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19" borderId="2" xfId="0" applyNumberFormat="1" applyFont="1" applyFill="1" applyBorder="1" applyAlignment="1" applyProtection="1">
      <alignment horizontal="center" vertical="center" wrapText="1"/>
    </xf>
    <xf numFmtId="0" fontId="5" fillId="19" borderId="2" xfId="0" applyNumberFormat="1" applyFont="1" applyFill="1" applyBorder="1" applyAlignment="1" applyProtection="1">
      <alignment horizontal="right" vertical="center" wrapText="1"/>
    </xf>
    <xf numFmtId="0" fontId="5" fillId="19" borderId="2" xfId="0" applyNumberFormat="1" applyFont="1" applyFill="1" applyBorder="1" applyAlignment="1" applyProtection="1">
      <alignment horizontal="center" vertical="center" wrapText="1"/>
    </xf>
    <xf numFmtId="0" fontId="1" fillId="19" borderId="2" xfId="0" applyNumberFormat="1" applyFont="1" applyFill="1" applyBorder="1" applyAlignment="1" applyProtection="1">
      <alignment wrapText="1"/>
      <protection locked="0"/>
    </xf>
    <xf numFmtId="0" fontId="0" fillId="19" borderId="1" xfId="1" applyNumberFormat="1" applyFont="1" applyFill="1" applyBorder="1" applyAlignment="1" applyProtection="1">
      <alignment wrapText="1"/>
      <protection locked="0"/>
    </xf>
    <xf numFmtId="0" fontId="13" fillId="0" borderId="1" xfId="1"/>
    <xf numFmtId="0" fontId="1" fillId="19" borderId="1" xfId="1" applyNumberFormat="1" applyFont="1" applyFill="1" applyBorder="1" applyAlignment="1" applyProtection="1">
      <alignment wrapText="1"/>
      <protection locked="0"/>
    </xf>
    <xf numFmtId="0" fontId="8" fillId="19" borderId="2" xfId="1" applyNumberFormat="1" applyFont="1" applyFill="1" applyBorder="1" applyAlignment="1" applyProtection="1">
      <alignment wrapText="1"/>
      <protection locked="0"/>
    </xf>
    <xf numFmtId="0" fontId="6" fillId="19" borderId="2" xfId="1" applyNumberFormat="1" applyFont="1" applyFill="1" applyBorder="1" applyAlignment="1" applyProtection="1">
      <alignment horizontal="left" vertical="center" wrapText="1"/>
    </xf>
    <xf numFmtId="0" fontId="6" fillId="19" borderId="2" xfId="1" applyNumberFormat="1" applyFont="1" applyFill="1" applyBorder="1" applyAlignment="1" applyProtection="1">
      <alignment horizontal="left" vertical="center" wrapText="1"/>
      <protection locked="0"/>
    </xf>
    <xf numFmtId="0" fontId="6" fillId="19" borderId="2" xfId="1" applyNumberFormat="1" applyFont="1" applyFill="1" applyBorder="1" applyAlignment="1" applyProtection="1">
      <alignment horizontal="left" vertical="center"/>
      <protection locked="0"/>
    </xf>
    <xf numFmtId="0" fontId="6" fillId="19" borderId="2" xfId="1" applyNumberFormat="1" applyFont="1" applyFill="1" applyBorder="1" applyAlignment="1" applyProtection="1">
      <alignment horizontal="right" vertical="center" wrapText="1"/>
    </xf>
    <xf numFmtId="4" fontId="6" fillId="19" borderId="2" xfId="1" applyNumberFormat="1" applyFont="1" applyFill="1" applyBorder="1" applyAlignment="1" applyProtection="1">
      <alignment horizontal="right" vertical="center" wrapText="1"/>
    </xf>
    <xf numFmtId="4" fontId="6" fillId="19" borderId="2" xfId="1" applyNumberFormat="1" applyFont="1" applyFill="1" applyBorder="1" applyAlignment="1" applyProtection="1">
      <alignment vertical="center"/>
    </xf>
    <xf numFmtId="4" fontId="5" fillId="19" borderId="2" xfId="1" applyNumberFormat="1" applyFont="1" applyFill="1" applyBorder="1" applyAlignment="1" applyProtection="1">
      <alignment horizontal="right" vertical="center" wrapText="1"/>
    </xf>
    <xf numFmtId="4" fontId="5" fillId="19" borderId="2" xfId="1" applyNumberFormat="1" applyFont="1" applyFill="1" applyBorder="1" applyAlignment="1" applyProtection="1">
      <alignment vertical="center"/>
    </xf>
    <xf numFmtId="0" fontId="5" fillId="19" borderId="1" xfId="1" applyNumberFormat="1" applyFont="1" applyFill="1" applyBorder="1" applyAlignment="1" applyProtection="1">
      <alignment horizontal="left" vertical="center" wrapText="1"/>
    </xf>
    <xf numFmtId="0" fontId="5" fillId="19" borderId="1" xfId="1" applyNumberFormat="1" applyFont="1" applyFill="1" applyBorder="1" applyAlignment="1" applyProtection="1">
      <alignment horizontal="left" vertical="center" wrapText="1"/>
      <protection locked="0"/>
    </xf>
    <xf numFmtId="4" fontId="6" fillId="19" borderId="1" xfId="1" applyNumberFormat="1" applyFont="1" applyFill="1" applyBorder="1" applyAlignment="1" applyProtection="1">
      <alignment horizontal="right" vertical="center" wrapText="1"/>
    </xf>
    <xf numFmtId="4" fontId="6" fillId="19" borderId="1" xfId="1" applyNumberFormat="1" applyFont="1" applyFill="1" applyBorder="1" applyAlignment="1" applyProtection="1">
      <alignment horizontal="right" vertical="center" wrapText="1"/>
      <protection locked="0"/>
    </xf>
    <xf numFmtId="0" fontId="6" fillId="19" borderId="1" xfId="1" applyNumberFormat="1" applyFont="1" applyFill="1" applyBorder="1" applyAlignment="1" applyProtection="1">
      <alignment horizontal="right" vertical="center" wrapText="1"/>
    </xf>
    <xf numFmtId="0" fontId="6" fillId="19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19" borderId="2" xfId="1" applyNumberFormat="1" applyFont="1" applyFill="1" applyBorder="1" applyAlignment="1" applyProtection="1">
      <alignment wrapText="1"/>
      <protection locked="0"/>
    </xf>
    <xf numFmtId="4" fontId="1" fillId="19" borderId="2" xfId="1" applyNumberFormat="1" applyFont="1" applyFill="1" applyBorder="1" applyAlignment="1" applyProtection="1">
      <alignment wrapText="1"/>
      <protection locked="0"/>
    </xf>
    <xf numFmtId="0" fontId="13" fillId="0" borderId="1" xfId="2"/>
    <xf numFmtId="0" fontId="0" fillId="19" borderId="1" xfId="2" applyNumberFormat="1" applyFont="1" applyFill="1" applyBorder="1" applyAlignment="1" applyProtection="1">
      <alignment wrapText="1"/>
      <protection locked="0"/>
    </xf>
    <xf numFmtId="0" fontId="6" fillId="19" borderId="2" xfId="2" applyNumberFormat="1" applyFont="1" applyFill="1" applyBorder="1" applyAlignment="1" applyProtection="1">
      <alignment horizontal="right" vertical="center" wrapText="1"/>
    </xf>
    <xf numFmtId="0" fontId="15" fillId="24" borderId="2" xfId="2" applyNumberFormat="1" applyFont="1" applyFill="1" applyBorder="1" applyAlignment="1" applyProtection="1">
      <alignment horizontal="right" vertical="center" wrapText="1"/>
    </xf>
    <xf numFmtId="0" fontId="1" fillId="19" borderId="1" xfId="2" applyNumberFormat="1" applyFont="1" applyFill="1" applyBorder="1" applyAlignment="1" applyProtection="1">
      <alignment wrapText="1"/>
      <protection locked="0"/>
    </xf>
    <xf numFmtId="0" fontId="5" fillId="20" borderId="2" xfId="2" applyNumberFormat="1" applyFont="1" applyFill="1" applyBorder="1" applyAlignment="1" applyProtection="1">
      <alignment horizontal="center" vertical="center" wrapText="1"/>
    </xf>
    <xf numFmtId="0" fontId="0" fillId="19" borderId="1" xfId="0" applyNumberFormat="1" applyFont="1" applyFill="1" applyBorder="1" applyAlignment="1" applyProtection="1">
      <alignment wrapText="1"/>
      <protection locked="0"/>
    </xf>
    <xf numFmtId="0" fontId="5" fillId="19" borderId="3" xfId="0" applyNumberFormat="1" applyFont="1" applyFill="1" applyBorder="1" applyAlignment="1" applyProtection="1">
      <alignment horizontal="center" vertical="center" wrapText="1"/>
    </xf>
    <xf numFmtId="0" fontId="3" fillId="9" borderId="2" xfId="0" applyNumberFormat="1" applyFont="1" applyFill="1" applyBorder="1" applyAlignment="1" applyProtection="1">
      <alignment horizontal="right" vertical="center" wrapText="1"/>
    </xf>
    <xf numFmtId="0" fontId="4" fillId="25" borderId="2" xfId="0" applyNumberFormat="1" applyFont="1" applyFill="1" applyBorder="1" applyAlignment="1" applyProtection="1">
      <alignment horizontal="right" vertical="center" wrapText="1"/>
    </xf>
    <xf numFmtId="0" fontId="4" fillId="25" borderId="3" xfId="0" applyNumberFormat="1" applyFont="1" applyFill="1" applyBorder="1" applyAlignment="1" applyProtection="1">
      <alignment horizontal="right" vertical="center" wrapText="1"/>
    </xf>
    <xf numFmtId="0" fontId="6" fillId="26" borderId="2" xfId="0" applyNumberFormat="1" applyFont="1" applyFill="1" applyBorder="1" applyAlignment="1" applyProtection="1">
      <alignment horizontal="right" vertical="center" wrapText="1"/>
    </xf>
    <xf numFmtId="0" fontId="6" fillId="26" borderId="3" xfId="0" applyNumberFormat="1" applyFont="1" applyFill="1" applyBorder="1" applyAlignment="1" applyProtection="1">
      <alignment horizontal="right" vertical="center" wrapText="1"/>
    </xf>
    <xf numFmtId="0" fontId="6" fillId="27" borderId="2" xfId="0" applyNumberFormat="1" applyFont="1" applyFill="1" applyBorder="1" applyAlignment="1" applyProtection="1">
      <alignment horizontal="right" vertical="center" wrapText="1"/>
    </xf>
    <xf numFmtId="0" fontId="6" fillId="27" borderId="3" xfId="0" applyNumberFormat="1" applyFont="1" applyFill="1" applyBorder="1" applyAlignment="1" applyProtection="1">
      <alignment horizontal="right" vertical="center" wrapText="1"/>
    </xf>
    <xf numFmtId="0" fontId="6" fillId="28" borderId="2" xfId="0" applyNumberFormat="1" applyFont="1" applyFill="1" applyBorder="1" applyAlignment="1" applyProtection="1">
      <alignment horizontal="right" vertical="center" wrapText="1"/>
    </xf>
    <xf numFmtId="0" fontId="6" fillId="28" borderId="3" xfId="0" applyNumberFormat="1" applyFont="1" applyFill="1" applyBorder="1" applyAlignment="1" applyProtection="1">
      <alignment horizontal="right" vertical="center" wrapText="1"/>
    </xf>
    <xf numFmtId="0" fontId="6" fillId="29" borderId="2" xfId="0" applyNumberFormat="1" applyFont="1" applyFill="1" applyBorder="1" applyAlignment="1" applyProtection="1">
      <alignment horizontal="right" vertical="center" wrapText="1"/>
    </xf>
    <xf numFmtId="0" fontId="6" fillId="29" borderId="3" xfId="0" applyNumberFormat="1" applyFont="1" applyFill="1" applyBorder="1" applyAlignment="1" applyProtection="1">
      <alignment horizontal="right" vertical="center" wrapText="1"/>
    </xf>
    <xf numFmtId="0" fontId="6" fillId="30" borderId="2" xfId="0" applyNumberFormat="1" applyFont="1" applyFill="1" applyBorder="1" applyAlignment="1" applyProtection="1">
      <alignment horizontal="right" vertical="center" wrapText="1"/>
    </xf>
    <xf numFmtId="0" fontId="6" fillId="30" borderId="3" xfId="0" applyNumberFormat="1" applyFont="1" applyFill="1" applyBorder="1" applyAlignment="1" applyProtection="1">
      <alignment horizontal="right" vertical="center" wrapText="1"/>
    </xf>
    <xf numFmtId="0" fontId="5" fillId="19" borderId="3" xfId="0" applyNumberFormat="1" applyFont="1" applyFill="1" applyBorder="1" applyAlignment="1" applyProtection="1">
      <alignment horizontal="right" vertical="center" wrapText="1"/>
    </xf>
    <xf numFmtId="0" fontId="6" fillId="19" borderId="3" xfId="0" applyNumberFormat="1" applyFont="1" applyFill="1" applyBorder="1" applyAlignment="1" applyProtection="1">
      <alignment horizontal="right" vertical="center" wrapText="1"/>
    </xf>
    <xf numFmtId="0" fontId="5" fillId="19" borderId="1" xfId="0" applyNumberFormat="1" applyFont="1" applyFill="1" applyBorder="1" applyAlignment="1" applyProtection="1">
      <alignment horizontal="left" vertical="center" wrapText="1"/>
    </xf>
    <xf numFmtId="0" fontId="5" fillId="19" borderId="1" xfId="0" applyNumberFormat="1" applyFont="1" applyFill="1" applyBorder="1" applyAlignment="1" applyProtection="1">
      <alignment horizontal="right" vertical="center" wrapText="1"/>
    </xf>
    <xf numFmtId="0" fontId="5" fillId="19" borderId="2" xfId="0" applyNumberFormat="1" applyFont="1" applyFill="1" applyBorder="1" applyAlignment="1" applyProtection="1">
      <alignment horizontal="right" vertical="center" wrapText="1"/>
    </xf>
    <xf numFmtId="0" fontId="5" fillId="22" borderId="2" xfId="0" applyNumberFormat="1" applyFont="1" applyFill="1" applyBorder="1" applyAlignment="1" applyProtection="1">
      <alignment horizontal="center" vertical="center" wrapText="1"/>
    </xf>
    <xf numFmtId="0" fontId="1" fillId="22" borderId="2" xfId="0" applyNumberFormat="1" applyFont="1" applyFill="1" applyBorder="1" applyAlignment="1" applyProtection="1">
      <alignment horizontal="center" wrapText="1"/>
      <protection locked="0"/>
    </xf>
    <xf numFmtId="49" fontId="1" fillId="22" borderId="2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19" borderId="2" xfId="0" applyNumberFormat="1" applyFont="1" applyFill="1" applyBorder="1" applyAlignment="1" applyProtection="1">
      <alignment horizontal="right" vertical="center" wrapText="1"/>
    </xf>
    <xf numFmtId="0" fontId="5" fillId="19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19" borderId="2" xfId="0" applyNumberFormat="1" applyFont="1" applyFill="1" applyBorder="1" applyAlignment="1" applyProtection="1">
      <alignment horizontal="left" vertical="center" wrapText="1"/>
      <protection locked="0"/>
    </xf>
    <xf numFmtId="0" fontId="1" fillId="19" borderId="1" xfId="0" applyNumberFormat="1" applyFont="1" applyFill="1" applyBorder="1" applyAlignment="1" applyProtection="1">
      <alignment wrapText="1"/>
      <protection locked="0"/>
    </xf>
    <xf numFmtId="0" fontId="6" fillId="18" borderId="2" xfId="0" applyNumberFormat="1" applyFont="1" applyFill="1" applyBorder="1" applyAlignment="1" applyProtection="1">
      <alignment horizontal="left" vertical="center" wrapText="1"/>
    </xf>
    <xf numFmtId="0" fontId="6" fillId="18" borderId="3" xfId="0" applyNumberFormat="1" applyFont="1" applyFill="1" applyBorder="1" applyAlignment="1" applyProtection="1">
      <alignment horizontal="left" vertical="center" wrapText="1"/>
    </xf>
    <xf numFmtId="0" fontId="6" fillId="19" borderId="2" xfId="0" applyNumberFormat="1" applyFont="1" applyFill="1" applyBorder="1" applyAlignment="1" applyProtection="1">
      <alignment horizontal="right" vertical="center" wrapText="1"/>
    </xf>
    <xf numFmtId="4" fontId="5" fillId="19" borderId="2" xfId="0" applyNumberFormat="1" applyFont="1" applyFill="1" applyBorder="1" applyAlignment="1" applyProtection="1">
      <alignment horizontal="right" vertical="center" wrapText="1"/>
    </xf>
    <xf numFmtId="10" fontId="5" fillId="19" borderId="2" xfId="0" applyNumberFormat="1" applyFont="1" applyFill="1" applyBorder="1" applyAlignment="1" applyProtection="1">
      <alignment horizontal="right" vertical="center" wrapText="1"/>
    </xf>
    <xf numFmtId="4" fontId="3" fillId="31" borderId="2" xfId="0" applyNumberFormat="1" applyFont="1" applyFill="1" applyBorder="1" applyAlignment="1" applyProtection="1">
      <alignment horizontal="left" vertical="center" wrapText="1"/>
      <protection locked="0"/>
    </xf>
    <xf numFmtId="10" fontId="3" fillId="31" borderId="2" xfId="0" applyNumberFormat="1" applyFont="1" applyFill="1" applyBorder="1" applyAlignment="1" applyProtection="1">
      <alignment horizontal="left" vertical="center" wrapText="1"/>
      <protection locked="0"/>
    </xf>
    <xf numFmtId="0" fontId="6" fillId="16" borderId="6" xfId="0" applyNumberFormat="1" applyFont="1" applyFill="1" applyBorder="1" applyAlignment="1" applyProtection="1">
      <alignment horizontal="right" vertical="center" wrapText="1"/>
    </xf>
    <xf numFmtId="4" fontId="5" fillId="31" borderId="7" xfId="0" applyNumberFormat="1" applyFont="1" applyFill="1" applyBorder="1" applyAlignment="1" applyProtection="1">
      <alignment horizontal="right" vertical="center" wrapText="1"/>
    </xf>
    <xf numFmtId="10" fontId="8" fillId="31" borderId="7" xfId="0" applyNumberFormat="1" applyFont="1" applyFill="1" applyBorder="1" applyAlignment="1" applyProtection="1">
      <alignment vertical="center" wrapText="1"/>
      <protection locked="0"/>
    </xf>
    <xf numFmtId="0" fontId="24" fillId="21" borderId="12" xfId="0" applyNumberFormat="1" applyFont="1" applyFill="1" applyBorder="1" applyAlignment="1" applyProtection="1">
      <alignment horizontal="left" vertical="center" wrapText="1"/>
      <protection locked="0"/>
    </xf>
    <xf numFmtId="4" fontId="24" fillId="21" borderId="16" xfId="0" applyNumberFormat="1" applyFont="1" applyFill="1" applyBorder="1" applyAlignment="1" applyProtection="1">
      <alignment horizontal="right" vertical="center" wrapText="1"/>
    </xf>
    <xf numFmtId="10" fontId="25" fillId="21" borderId="17" xfId="0" applyNumberFormat="1" applyFont="1" applyFill="1" applyBorder="1" applyAlignment="1" applyProtection="1">
      <alignment wrapText="1"/>
      <protection locked="0"/>
    </xf>
    <xf numFmtId="0" fontId="5" fillId="19" borderId="7" xfId="0" applyNumberFormat="1" applyFont="1" applyFill="1" applyBorder="1" applyAlignment="1" applyProtection="1">
      <alignment horizontal="left" vertical="center" wrapText="1"/>
      <protection locked="0"/>
    </xf>
    <xf numFmtId="4" fontId="5" fillId="16" borderId="7" xfId="0" applyNumberFormat="1" applyFont="1" applyFill="1" applyBorder="1" applyAlignment="1" applyProtection="1">
      <alignment horizontal="right" vertical="center" wrapText="1"/>
    </xf>
    <xf numFmtId="10" fontId="26" fillId="2" borderId="7" xfId="0" applyNumberFormat="1" applyFont="1" applyFill="1" applyBorder="1" applyAlignment="1" applyProtection="1">
      <alignment wrapText="1"/>
      <protection locked="0"/>
    </xf>
    <xf numFmtId="4" fontId="5" fillId="19" borderId="3" xfId="0" applyNumberFormat="1" applyFont="1" applyFill="1" applyBorder="1" applyAlignment="1" applyProtection="1">
      <alignment horizontal="right" vertical="center" wrapText="1"/>
    </xf>
    <xf numFmtId="10" fontId="6" fillId="19" borderId="2" xfId="0" applyNumberFormat="1" applyFont="1" applyFill="1" applyBorder="1" applyAlignment="1" applyProtection="1">
      <alignment horizontal="right" vertical="center" wrapText="1"/>
    </xf>
    <xf numFmtId="10" fontId="6" fillId="16" borderId="2" xfId="0" applyNumberFormat="1" applyFont="1" applyFill="1" applyBorder="1" applyAlignment="1" applyProtection="1">
      <alignment horizontal="right" vertical="center" wrapText="1"/>
    </xf>
    <xf numFmtId="10" fontId="4" fillId="14" borderId="2" xfId="0" applyNumberFormat="1" applyFont="1" applyFill="1" applyBorder="1" applyAlignment="1" applyProtection="1">
      <alignment horizontal="right" vertical="center" wrapText="1"/>
    </xf>
    <xf numFmtId="10" fontId="15" fillId="24" borderId="2" xfId="2" applyNumberFormat="1" applyFont="1" applyFill="1" applyBorder="1" applyAlignment="1" applyProtection="1">
      <alignment horizontal="right" vertical="center" wrapText="1"/>
    </xf>
    <xf numFmtId="10" fontId="6" fillId="19" borderId="2" xfId="2" applyNumberFormat="1" applyFont="1" applyFill="1" applyBorder="1" applyAlignment="1" applyProtection="1">
      <alignment horizontal="right" vertical="center" wrapText="1"/>
    </xf>
    <xf numFmtId="10" fontId="7" fillId="21" borderId="2" xfId="0" applyNumberFormat="1" applyFont="1" applyFill="1" applyBorder="1" applyAlignment="1" applyProtection="1">
      <alignment horizontal="right" vertical="center" wrapText="1"/>
    </xf>
    <xf numFmtId="4" fontId="6" fillId="19" borderId="3" xfId="0" applyNumberFormat="1" applyFont="1" applyFill="1" applyBorder="1" applyAlignment="1" applyProtection="1">
      <alignment horizontal="right" vertical="center" wrapText="1"/>
    </xf>
    <xf numFmtId="4" fontId="6" fillId="28" borderId="3" xfId="0" applyNumberFormat="1" applyFont="1" applyFill="1" applyBorder="1" applyAlignment="1" applyProtection="1">
      <alignment horizontal="right" vertical="center" wrapText="1"/>
    </xf>
    <xf numFmtId="4" fontId="6" fillId="29" borderId="3" xfId="0" applyNumberFormat="1" applyFont="1" applyFill="1" applyBorder="1" applyAlignment="1" applyProtection="1">
      <alignment horizontal="right" vertical="center" wrapText="1"/>
    </xf>
    <xf numFmtId="4" fontId="6" fillId="30" borderId="3" xfId="0" applyNumberFormat="1" applyFont="1" applyFill="1" applyBorder="1" applyAlignment="1" applyProtection="1">
      <alignment horizontal="right" vertical="center" wrapText="1"/>
    </xf>
    <xf numFmtId="10" fontId="6" fillId="27" borderId="2" xfId="0" applyNumberFormat="1" applyFont="1" applyFill="1" applyBorder="1" applyAlignment="1" applyProtection="1">
      <alignment horizontal="right" vertical="center" wrapText="1"/>
    </xf>
    <xf numFmtId="4" fontId="6" fillId="27" borderId="3" xfId="0" applyNumberFormat="1" applyFont="1" applyFill="1" applyBorder="1" applyAlignment="1" applyProtection="1">
      <alignment horizontal="right" vertical="center" wrapText="1"/>
    </xf>
    <xf numFmtId="4" fontId="6" fillId="26" borderId="3" xfId="0" applyNumberFormat="1" applyFont="1" applyFill="1" applyBorder="1" applyAlignment="1" applyProtection="1">
      <alignment horizontal="right" vertical="center" wrapText="1"/>
    </xf>
    <xf numFmtId="4" fontId="4" fillId="25" borderId="3" xfId="0" applyNumberFormat="1" applyFont="1" applyFill="1" applyBorder="1" applyAlignment="1" applyProtection="1">
      <alignment horizontal="right" vertical="center" wrapText="1"/>
    </xf>
    <xf numFmtId="10" fontId="6" fillId="26" borderId="2" xfId="0" applyNumberFormat="1" applyFont="1" applyFill="1" applyBorder="1" applyAlignment="1" applyProtection="1">
      <alignment horizontal="right" vertical="center" wrapText="1"/>
    </xf>
    <xf numFmtId="10" fontId="4" fillId="25" borderId="2" xfId="0" applyNumberFormat="1" applyFont="1" applyFill="1" applyBorder="1" applyAlignment="1" applyProtection="1">
      <alignment horizontal="right" vertical="center" wrapText="1"/>
    </xf>
    <xf numFmtId="4" fontId="3" fillId="9" borderId="3" xfId="0" applyNumberFormat="1" applyFont="1" applyFill="1" applyBorder="1" applyAlignment="1" applyProtection="1">
      <alignment horizontal="right" vertical="center" wrapText="1"/>
    </xf>
    <xf numFmtId="10" fontId="3" fillId="9" borderId="2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9" fillId="32" borderId="2" xfId="0" applyFont="1" applyFill="1" applyBorder="1" applyAlignment="1">
      <alignment horizontal="center" vertical="center" wrapText="1"/>
    </xf>
    <xf numFmtId="0" fontId="29" fillId="32" borderId="2" xfId="0" applyFont="1" applyFill="1" applyBorder="1" applyAlignment="1">
      <alignment horizontal="center" vertical="center"/>
    </xf>
    <xf numFmtId="0" fontId="29" fillId="32" borderId="2" xfId="0" applyFont="1" applyFill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textRotation="90"/>
    </xf>
    <xf numFmtId="0" fontId="29" fillId="32" borderId="2" xfId="0" applyFont="1" applyFill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0" fontId="1" fillId="22" borderId="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/>
    <xf numFmtId="0" fontId="1" fillId="0" borderId="1" xfId="0" applyFont="1" applyBorder="1" applyAlignment="1">
      <alignment horizontal="justify" vertical="center"/>
    </xf>
    <xf numFmtId="0" fontId="0" fillId="0" borderId="0" xfId="0" applyAlignment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2" borderId="2" xfId="0" applyNumberFormat="1" applyFont="1" applyFill="1" applyBorder="1" applyAlignment="1" applyProtection="1">
      <alignment horizontal="center" vertical="center" wrapText="1"/>
    </xf>
    <xf numFmtId="0" fontId="5" fillId="2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wrapText="1"/>
    </xf>
    <xf numFmtId="49" fontId="1" fillId="22" borderId="2" xfId="0" applyNumberFormat="1" applyFont="1" applyFill="1" applyBorder="1" applyAlignment="1" applyProtection="1">
      <alignment horizontal="center" wrapText="1"/>
      <protection locked="0"/>
    </xf>
    <xf numFmtId="0" fontId="1" fillId="2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9" borderId="2" xfId="0" applyNumberFormat="1" applyFont="1" applyFill="1" applyBorder="1" applyAlignment="1" applyProtection="1">
      <alignment horizontal="left" vertical="center" wrapText="1"/>
    </xf>
    <xf numFmtId="0" fontId="5" fillId="19" borderId="2" xfId="0" applyNumberFormat="1" applyFont="1" applyFill="1" applyBorder="1" applyAlignment="1" applyProtection="1">
      <alignment horizontal="left" vertical="center" wrapText="1"/>
      <protection locked="0"/>
    </xf>
    <xf numFmtId="0" fontId="5" fillId="19" borderId="2" xfId="0" applyNumberFormat="1" applyFont="1" applyFill="1" applyBorder="1" applyAlignment="1" applyProtection="1">
      <alignment horizontal="right" vertical="center" wrapText="1"/>
    </xf>
    <xf numFmtId="0" fontId="5" fillId="19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19" borderId="2" xfId="0" applyNumberFormat="1" applyFont="1" applyFill="1" applyBorder="1" applyAlignment="1" applyProtection="1">
      <alignment horizontal="left" vertical="center" wrapText="1"/>
    </xf>
    <xf numFmtId="0" fontId="6" fillId="19" borderId="2" xfId="0" applyNumberFormat="1" applyFont="1" applyFill="1" applyBorder="1" applyAlignment="1" applyProtection="1">
      <alignment horizontal="left" vertical="center" wrapText="1"/>
      <protection locked="0"/>
    </xf>
    <xf numFmtId="4" fontId="6" fillId="19" borderId="2" xfId="0" applyNumberFormat="1" applyFont="1" applyFill="1" applyBorder="1" applyAlignment="1" applyProtection="1">
      <alignment horizontal="right" vertical="center" wrapText="1"/>
    </xf>
    <xf numFmtId="0" fontId="6" fillId="19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2" xfId="0" applyNumberFormat="1" applyFont="1" applyFill="1" applyBorder="1" applyAlignment="1" applyProtection="1">
      <alignment horizontal="right" vertical="center" wrapText="1"/>
      <protection locked="0"/>
    </xf>
    <xf numFmtId="10" fontId="6" fillId="19" borderId="2" xfId="0" applyNumberFormat="1" applyFont="1" applyFill="1" applyBorder="1" applyAlignment="1" applyProtection="1">
      <alignment horizontal="right" vertical="center" wrapText="1"/>
    </xf>
    <xf numFmtId="0" fontId="6" fillId="19" borderId="2" xfId="0" applyNumberFormat="1" applyFont="1" applyFill="1" applyBorder="1" applyAlignment="1" applyProtection="1">
      <alignment horizontal="right" vertical="center" wrapText="1"/>
    </xf>
    <xf numFmtId="10" fontId="6" fillId="19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19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10" fontId="5" fillId="19" borderId="3" xfId="0" applyNumberFormat="1" applyFont="1" applyFill="1" applyBorder="1" applyAlignment="1" applyProtection="1">
      <alignment horizontal="center" vertical="center" wrapText="1"/>
    </xf>
    <xf numFmtId="0" fontId="5" fillId="19" borderId="4" xfId="0" applyNumberFormat="1" applyFont="1" applyFill="1" applyBorder="1" applyAlignment="1" applyProtection="1">
      <alignment horizontal="center" vertical="center" wrapText="1"/>
    </xf>
    <xf numFmtId="0" fontId="5" fillId="19" borderId="5" xfId="0" applyNumberFormat="1" applyFont="1" applyFill="1" applyBorder="1" applyAlignment="1" applyProtection="1">
      <alignment horizontal="center" vertical="center" wrapText="1"/>
    </xf>
    <xf numFmtId="4" fontId="5" fillId="19" borderId="3" xfId="0" applyNumberFormat="1" applyFont="1" applyFill="1" applyBorder="1" applyAlignment="1" applyProtection="1">
      <alignment horizontal="center" vertical="center" wrapText="1"/>
    </xf>
    <xf numFmtId="0" fontId="5" fillId="19" borderId="3" xfId="0" applyNumberFormat="1" applyFont="1" applyFill="1" applyBorder="1" applyAlignment="1" applyProtection="1">
      <alignment horizontal="left" vertical="center" wrapText="1"/>
    </xf>
    <xf numFmtId="0" fontId="5" fillId="19" borderId="4" xfId="0" applyNumberFormat="1" applyFont="1" applyFill="1" applyBorder="1" applyAlignment="1" applyProtection="1">
      <alignment horizontal="left" vertical="center" wrapText="1"/>
    </xf>
    <xf numFmtId="0" fontId="5" fillId="19" borderId="5" xfId="0" applyNumberFormat="1" applyFont="1" applyFill="1" applyBorder="1" applyAlignment="1" applyProtection="1">
      <alignment horizontal="left" vertical="center" wrapText="1"/>
    </xf>
    <xf numFmtId="4" fontId="5" fillId="19" borderId="3" xfId="0" applyNumberFormat="1" applyFont="1" applyFill="1" applyBorder="1" applyAlignment="1" applyProtection="1">
      <alignment horizontal="right" vertical="center" wrapText="1"/>
    </xf>
    <xf numFmtId="0" fontId="5" fillId="19" borderId="5" xfId="0" applyNumberFormat="1" applyFont="1" applyFill="1" applyBorder="1" applyAlignment="1" applyProtection="1">
      <alignment horizontal="right" vertical="center" wrapText="1"/>
    </xf>
    <xf numFmtId="4" fontId="5" fillId="19" borderId="5" xfId="0" applyNumberFormat="1" applyFont="1" applyFill="1" applyBorder="1" applyAlignment="1" applyProtection="1">
      <alignment horizontal="right" vertical="center" wrapText="1"/>
    </xf>
    <xf numFmtId="4" fontId="5" fillId="19" borderId="3" xfId="0" applyNumberFormat="1" applyFont="1" applyFill="1" applyBorder="1" applyAlignment="1" applyProtection="1">
      <alignment horizontal="right" vertical="center"/>
    </xf>
    <xf numFmtId="0" fontId="5" fillId="19" borderId="4" xfId="0" applyNumberFormat="1" applyFont="1" applyFill="1" applyBorder="1" applyAlignment="1" applyProtection="1">
      <alignment horizontal="right" vertical="center"/>
    </xf>
    <xf numFmtId="0" fontId="5" fillId="19" borderId="5" xfId="0" applyNumberFormat="1" applyFont="1" applyFill="1" applyBorder="1" applyAlignment="1" applyProtection="1">
      <alignment horizontal="right" vertical="center"/>
    </xf>
    <xf numFmtId="0" fontId="6" fillId="18" borderId="2" xfId="0" applyNumberFormat="1" applyFont="1" applyFill="1" applyBorder="1" applyAlignment="1" applyProtection="1">
      <alignment horizontal="left" vertical="center" wrapText="1"/>
    </xf>
    <xf numFmtId="0" fontId="6" fillId="16" borderId="2" xfId="0" applyNumberFormat="1" applyFont="1" applyFill="1" applyBorder="1" applyAlignment="1" applyProtection="1">
      <alignment horizontal="right" vertical="center" wrapText="1"/>
    </xf>
    <xf numFmtId="0" fontId="6" fillId="17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5" fillId="5" borderId="2" xfId="0" applyNumberFormat="1" applyFont="1" applyFill="1" applyBorder="1" applyAlignment="1" applyProtection="1">
      <alignment horizontal="right" vertical="center" wrapText="1"/>
    </xf>
    <xf numFmtId="0" fontId="5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7" borderId="2" xfId="0" applyNumberFormat="1" applyFont="1" applyFill="1" applyBorder="1" applyAlignment="1" applyProtection="1">
      <alignment wrapText="1"/>
      <protection locked="0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9" borderId="2" xfId="0" applyNumberFormat="1" applyFont="1" applyFill="1" applyBorder="1" applyAlignment="1" applyProtection="1">
      <alignment horizontal="left" vertical="center" wrapText="1"/>
      <protection locked="0"/>
    </xf>
    <xf numFmtId="0" fontId="3" fillId="10" borderId="2" xfId="0" applyNumberFormat="1" applyFont="1" applyFill="1" applyBorder="1" applyAlignment="1" applyProtection="1">
      <alignment horizontal="left" vertical="center" wrapText="1"/>
    </xf>
    <xf numFmtId="0" fontId="3" fillId="11" borderId="2" xfId="0" applyNumberFormat="1" applyFont="1" applyFill="1" applyBorder="1" applyAlignment="1" applyProtection="1">
      <alignment horizontal="left" vertical="center" wrapText="1"/>
      <protection locked="0"/>
    </xf>
    <xf numFmtId="0" fontId="3" fillId="12" borderId="2" xfId="0" applyNumberFormat="1" applyFont="1" applyFill="1" applyBorder="1" applyAlignment="1" applyProtection="1">
      <alignment horizontal="right" vertical="center" wrapText="1"/>
    </xf>
    <xf numFmtId="0" fontId="3" fillId="1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14" borderId="2" xfId="0" applyNumberFormat="1" applyFont="1" applyFill="1" applyBorder="1" applyAlignment="1" applyProtection="1">
      <alignment horizontal="right" vertical="center" wrapText="1"/>
    </xf>
    <xf numFmtId="0" fontId="4" fillId="15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8" borderId="2" xfId="0" applyNumberFormat="1" applyFont="1" applyFill="1" applyBorder="1" applyAlignment="1" applyProtection="1">
      <alignment horizontal="left" vertical="center" wrapText="1"/>
    </xf>
    <xf numFmtId="0" fontId="21" fillId="9" borderId="2" xfId="0" applyNumberFormat="1" applyFont="1" applyFill="1" applyBorder="1" applyAlignment="1" applyProtection="1">
      <alignment horizontal="left" vertical="center" wrapText="1"/>
      <protection locked="0"/>
    </xf>
    <xf numFmtId="4" fontId="6" fillId="16" borderId="2" xfId="0" applyNumberFormat="1" applyFont="1" applyFill="1" applyBorder="1" applyAlignment="1" applyProtection="1">
      <alignment horizontal="right" vertical="center" wrapText="1"/>
    </xf>
    <xf numFmtId="4" fontId="6" fillId="17" borderId="2" xfId="0" applyNumberFormat="1" applyFont="1" applyFill="1" applyBorder="1" applyAlignment="1" applyProtection="1">
      <alignment horizontal="right" vertical="center" wrapText="1"/>
      <protection locked="0"/>
    </xf>
    <xf numFmtId="10" fontId="6" fillId="16" borderId="2" xfId="0" applyNumberFormat="1" applyFont="1" applyFill="1" applyBorder="1" applyAlignment="1" applyProtection="1">
      <alignment horizontal="right" vertical="center" wrapText="1"/>
    </xf>
    <xf numFmtId="4" fontId="5" fillId="5" borderId="2" xfId="0" applyNumberFormat="1" applyFont="1" applyFill="1" applyBorder="1" applyAlignment="1" applyProtection="1">
      <alignment horizontal="right" vertical="center" wrapText="1"/>
    </xf>
    <xf numFmtId="4" fontId="5" fillId="6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12" borderId="2" xfId="0" applyNumberFormat="1" applyFont="1" applyFill="1" applyBorder="1" applyAlignment="1" applyProtection="1">
      <alignment horizontal="right" vertical="center" wrapText="1"/>
    </xf>
    <xf numFmtId="0" fontId="6" fillId="18" borderId="3" xfId="0" applyNumberFormat="1" applyFont="1" applyFill="1" applyBorder="1" applyAlignment="1" applyProtection="1">
      <alignment horizontal="left" vertical="center" wrapText="1"/>
    </xf>
    <xf numFmtId="0" fontId="6" fillId="18" borderId="5" xfId="0" applyNumberFormat="1" applyFont="1" applyFill="1" applyBorder="1" applyAlignment="1" applyProtection="1">
      <alignment horizontal="left" vertical="center" wrapText="1"/>
    </xf>
    <xf numFmtId="0" fontId="6" fillId="18" borderId="4" xfId="0" applyNumberFormat="1" applyFont="1" applyFill="1" applyBorder="1" applyAlignment="1" applyProtection="1">
      <alignment horizontal="left" vertical="center" wrapText="1"/>
    </xf>
    <xf numFmtId="0" fontId="6" fillId="16" borderId="3" xfId="0" applyNumberFormat="1" applyFont="1" applyFill="1" applyBorder="1" applyAlignment="1" applyProtection="1">
      <alignment horizontal="right" vertical="center" wrapText="1"/>
    </xf>
    <xf numFmtId="0" fontId="6" fillId="16" borderId="5" xfId="0" applyNumberFormat="1" applyFont="1" applyFill="1" applyBorder="1" applyAlignment="1" applyProtection="1">
      <alignment horizontal="right" vertical="center" wrapText="1"/>
    </xf>
    <xf numFmtId="0" fontId="6" fillId="16" borderId="4" xfId="0" applyNumberFormat="1" applyFont="1" applyFill="1" applyBorder="1" applyAlignment="1" applyProtection="1">
      <alignment horizontal="right" vertical="center" wrapText="1"/>
    </xf>
    <xf numFmtId="0" fontId="6" fillId="19" borderId="6" xfId="0" applyNumberFormat="1" applyFont="1" applyFill="1" applyBorder="1" applyAlignment="1" applyProtection="1">
      <alignment horizontal="left" vertical="center" wrapText="1"/>
      <protection locked="0"/>
    </xf>
    <xf numFmtId="0" fontId="6" fillId="18" borderId="6" xfId="0" applyNumberFormat="1" applyFont="1" applyFill="1" applyBorder="1" applyAlignment="1" applyProtection="1">
      <alignment horizontal="left" vertical="center" wrapText="1"/>
    </xf>
    <xf numFmtId="0" fontId="6" fillId="16" borderId="6" xfId="0" applyNumberFormat="1" applyFont="1" applyFill="1" applyBorder="1" applyAlignment="1" applyProtection="1">
      <alignment horizontal="right" vertical="center" wrapText="1"/>
    </xf>
    <xf numFmtId="0" fontId="6" fillId="17" borderId="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3" fillId="13" borderId="2" xfId="0" applyNumberFormat="1" applyFont="1" applyFill="1" applyBorder="1" applyAlignment="1" applyProtection="1">
      <alignment horizontal="right" vertical="center" wrapText="1"/>
      <protection locked="0"/>
    </xf>
    <xf numFmtId="10" fontId="4" fillId="14" borderId="2" xfId="0" applyNumberFormat="1" applyFont="1" applyFill="1" applyBorder="1" applyAlignment="1" applyProtection="1">
      <alignment horizontal="right" vertical="center" wrapText="1"/>
    </xf>
    <xf numFmtId="0" fontId="2" fillId="20" borderId="2" xfId="0" applyNumberFormat="1" applyFont="1" applyFill="1" applyBorder="1" applyAlignment="1" applyProtection="1">
      <alignment horizontal="left" vertical="center" wrapText="1"/>
    </xf>
    <xf numFmtId="0" fontId="2" fillId="2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0" borderId="2" xfId="0" applyNumberFormat="1" applyFont="1" applyFill="1" applyBorder="1" applyAlignment="1" applyProtection="1">
      <alignment horizontal="left" vertical="center" wrapText="1"/>
    </xf>
    <xf numFmtId="0" fontId="5" fillId="2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0" borderId="2" xfId="0" applyNumberFormat="1" applyFont="1" applyFill="1" applyBorder="1" applyAlignment="1" applyProtection="1">
      <alignment horizontal="center" vertical="center" wrapText="1"/>
    </xf>
    <xf numFmtId="0" fontId="5" fillId="2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1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1" borderId="3" xfId="0" applyNumberFormat="1" applyFont="1" applyFill="1" applyBorder="1" applyAlignment="1" applyProtection="1">
      <alignment horizontal="left" vertical="center" wrapText="1"/>
    </xf>
    <xf numFmtId="0" fontId="7" fillId="31" borderId="4" xfId="0" applyNumberFormat="1" applyFont="1" applyFill="1" applyBorder="1" applyAlignment="1" applyProtection="1">
      <alignment horizontal="left" vertical="center" wrapText="1"/>
    </xf>
    <xf numFmtId="0" fontId="7" fillId="31" borderId="5" xfId="0" applyNumberFormat="1" applyFont="1" applyFill="1" applyBorder="1" applyAlignment="1" applyProtection="1">
      <alignment horizontal="left" vertical="center" wrapText="1"/>
    </xf>
    <xf numFmtId="0" fontId="22" fillId="31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31" borderId="9" xfId="0" applyNumberFormat="1" applyFont="1" applyFill="1" applyBorder="1" applyAlignment="1" applyProtection="1">
      <alignment horizontal="left" vertical="center" wrapText="1"/>
      <protection locked="0"/>
    </xf>
    <xf numFmtId="0" fontId="22" fillId="31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31" borderId="10" xfId="0" applyNumberFormat="1" applyFont="1" applyFill="1" applyBorder="1" applyAlignment="1" applyProtection="1">
      <alignment horizontal="center" vertical="center" wrapText="1"/>
    </xf>
    <xf numFmtId="0" fontId="5" fillId="31" borderId="11" xfId="0" applyNumberFormat="1" applyFont="1" applyFill="1" applyBorder="1" applyAlignment="1" applyProtection="1">
      <alignment horizontal="center" vertical="center" wrapText="1"/>
    </xf>
    <xf numFmtId="0" fontId="5" fillId="31" borderId="9" xfId="0" applyNumberFormat="1" applyFont="1" applyFill="1" applyBorder="1" applyAlignment="1" applyProtection="1">
      <alignment horizontal="center" vertical="center" wrapText="1"/>
    </xf>
    <xf numFmtId="10" fontId="5" fillId="31" borderId="10" xfId="0" applyNumberFormat="1" applyFont="1" applyFill="1" applyBorder="1" applyAlignment="1" applyProtection="1">
      <alignment horizontal="center" vertical="center" wrapText="1"/>
    </xf>
    <xf numFmtId="0" fontId="24" fillId="21" borderId="13" xfId="0" applyNumberFormat="1" applyFont="1" applyFill="1" applyBorder="1" applyAlignment="1" applyProtection="1">
      <alignment horizontal="left" vertical="center" wrapText="1"/>
    </xf>
    <xf numFmtId="0" fontId="24" fillId="21" borderId="14" xfId="0" applyNumberFormat="1" applyFont="1" applyFill="1" applyBorder="1" applyAlignment="1" applyProtection="1">
      <alignment horizontal="left" vertical="center" wrapText="1"/>
    </xf>
    <xf numFmtId="0" fontId="24" fillId="21" borderId="15" xfId="0" applyNumberFormat="1" applyFont="1" applyFill="1" applyBorder="1" applyAlignment="1" applyProtection="1">
      <alignment horizontal="left" vertical="center" wrapText="1"/>
    </xf>
    <xf numFmtId="0" fontId="5" fillId="18" borderId="10" xfId="0" applyNumberFormat="1" applyFont="1" applyFill="1" applyBorder="1" applyAlignment="1" applyProtection="1">
      <alignment horizontal="left" vertical="center" wrapText="1"/>
    </xf>
    <xf numFmtId="0" fontId="5" fillId="18" borderId="9" xfId="0" applyNumberFormat="1" applyFont="1" applyFill="1" applyBorder="1" applyAlignment="1" applyProtection="1">
      <alignment horizontal="left" vertical="center" wrapText="1"/>
    </xf>
    <xf numFmtId="0" fontId="5" fillId="18" borderId="11" xfId="0" applyNumberFormat="1" applyFont="1" applyFill="1" applyBorder="1" applyAlignment="1" applyProtection="1">
      <alignment horizontal="left" vertical="center" wrapText="1"/>
    </xf>
    <xf numFmtId="4" fontId="23" fillId="0" borderId="13" xfId="0" applyNumberFormat="1" applyFont="1" applyFill="1" applyBorder="1" applyAlignment="1" applyProtection="1">
      <alignment horizontal="right" vertical="center" wrapText="1"/>
    </xf>
    <xf numFmtId="4" fontId="23" fillId="0" borderId="15" xfId="0" applyNumberFormat="1" applyFont="1" applyFill="1" applyBorder="1" applyAlignment="1" applyProtection="1">
      <alignment horizontal="right" vertical="center" wrapText="1"/>
    </xf>
    <xf numFmtId="4" fontId="5" fillId="16" borderId="10" xfId="0" applyNumberFormat="1" applyFont="1" applyFill="1" applyBorder="1" applyAlignment="1" applyProtection="1">
      <alignment horizontal="center" vertical="center" wrapText="1"/>
    </xf>
    <xf numFmtId="0" fontId="5" fillId="16" borderId="9" xfId="0" applyNumberFormat="1" applyFont="1" applyFill="1" applyBorder="1" applyAlignment="1" applyProtection="1">
      <alignment horizontal="center" vertical="center" wrapText="1"/>
    </xf>
    <xf numFmtId="0" fontId="5" fillId="16" borderId="11" xfId="0" applyNumberFormat="1" applyFont="1" applyFill="1" applyBorder="1" applyAlignment="1" applyProtection="1">
      <alignment horizontal="center" vertical="center" wrapText="1"/>
    </xf>
    <xf numFmtId="10" fontId="5" fillId="16" borderId="10" xfId="0" applyNumberFormat="1" applyFont="1" applyFill="1" applyBorder="1" applyAlignment="1" applyProtection="1">
      <alignment horizontal="center" vertical="center" wrapText="1"/>
    </xf>
    <xf numFmtId="4" fontId="24" fillId="21" borderId="13" xfId="0" applyNumberFormat="1" applyFont="1" applyFill="1" applyBorder="1" applyAlignment="1" applyProtection="1">
      <alignment horizontal="right" vertical="center" wrapText="1"/>
    </xf>
    <xf numFmtId="4" fontId="24" fillId="21" borderId="15" xfId="0" applyNumberFormat="1" applyFont="1" applyFill="1" applyBorder="1" applyAlignment="1" applyProtection="1">
      <alignment horizontal="right" vertical="center" wrapText="1"/>
    </xf>
    <xf numFmtId="4" fontId="24" fillId="21" borderId="13" xfId="0" applyNumberFormat="1" applyFont="1" applyFill="1" applyBorder="1" applyAlignment="1" applyProtection="1">
      <alignment horizontal="center" vertical="center" wrapText="1"/>
    </xf>
    <xf numFmtId="0" fontId="24" fillId="21" borderId="14" xfId="0" applyNumberFormat="1" applyFont="1" applyFill="1" applyBorder="1" applyAlignment="1" applyProtection="1">
      <alignment horizontal="center" vertical="center" wrapText="1"/>
    </xf>
    <xf numFmtId="0" fontId="24" fillId="21" borderId="15" xfId="0" applyNumberFormat="1" applyFont="1" applyFill="1" applyBorder="1" applyAlignment="1" applyProtection="1">
      <alignment horizontal="center" vertical="center" wrapText="1"/>
    </xf>
    <xf numFmtId="10" fontId="24" fillId="21" borderId="13" xfId="0" applyNumberFormat="1" applyFont="1" applyFill="1" applyBorder="1" applyAlignment="1" applyProtection="1">
      <alignment horizontal="center" vertical="center" wrapText="1"/>
    </xf>
    <xf numFmtId="0" fontId="11" fillId="19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9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19" borderId="1" xfId="1" applyNumberFormat="1" applyFont="1" applyFill="1" applyBorder="1" applyAlignment="1" applyProtection="1">
      <alignment horizontal="center" wrapText="1"/>
      <protection locked="0"/>
    </xf>
    <xf numFmtId="0" fontId="8" fillId="19" borderId="3" xfId="1" applyNumberFormat="1" applyFont="1" applyFill="1" applyBorder="1" applyAlignment="1" applyProtection="1">
      <alignment horizontal="center" wrapText="1"/>
      <protection locked="0"/>
    </xf>
    <xf numFmtId="0" fontId="8" fillId="19" borderId="5" xfId="1" applyNumberFormat="1" applyFont="1" applyFill="1" applyBorder="1" applyAlignment="1" applyProtection="1">
      <alignment horizontal="center" wrapText="1"/>
      <protection locked="0"/>
    </xf>
    <xf numFmtId="0" fontId="6" fillId="19" borderId="2" xfId="1" applyNumberFormat="1" applyFont="1" applyFill="1" applyBorder="1" applyAlignment="1" applyProtection="1">
      <alignment horizontal="left" vertical="center" wrapText="1"/>
    </xf>
    <xf numFmtId="4" fontId="6" fillId="19" borderId="2" xfId="1" applyNumberFormat="1" applyFont="1" applyFill="1" applyBorder="1" applyAlignment="1" applyProtection="1">
      <alignment horizontal="right" vertical="center" wrapText="1"/>
    </xf>
    <xf numFmtId="4" fontId="6" fillId="19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19" borderId="2" xfId="1" applyNumberFormat="1" applyFont="1" applyFill="1" applyBorder="1" applyAlignment="1" applyProtection="1">
      <alignment horizontal="right" vertical="center" wrapText="1"/>
    </xf>
    <xf numFmtId="0" fontId="6" fillId="19" borderId="2" xfId="1" applyNumberFormat="1" applyFont="1" applyFill="1" applyBorder="1" applyAlignment="1" applyProtection="1">
      <alignment horizontal="right" vertical="center" wrapText="1"/>
      <protection locked="0"/>
    </xf>
    <xf numFmtId="0" fontId="14" fillId="20" borderId="1" xfId="1" applyNumberFormat="1" applyFont="1" applyFill="1" applyBorder="1" applyAlignment="1" applyProtection="1">
      <alignment horizontal="left" vertical="center" wrapText="1"/>
    </xf>
    <xf numFmtId="0" fontId="14" fillId="2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19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19" borderId="2" xfId="1" applyNumberFormat="1" applyFont="1" applyFill="1" applyBorder="1" applyAlignment="1" applyProtection="1">
      <alignment horizontal="center" vertical="center"/>
      <protection locked="0"/>
    </xf>
    <xf numFmtId="0" fontId="5" fillId="19" borderId="2" xfId="1" applyNumberFormat="1" applyFont="1" applyFill="1" applyBorder="1" applyAlignment="1" applyProtection="1">
      <alignment horizontal="left" vertical="center" wrapText="1"/>
    </xf>
    <xf numFmtId="0" fontId="5" fillId="19" borderId="2" xfId="1" applyNumberFormat="1" applyFont="1" applyFill="1" applyBorder="1" applyAlignment="1" applyProtection="1">
      <alignment horizontal="left" vertical="center" wrapText="1"/>
      <protection locked="0"/>
    </xf>
    <xf numFmtId="4" fontId="5" fillId="19" borderId="2" xfId="1" applyNumberFormat="1" applyFont="1" applyFill="1" applyBorder="1" applyAlignment="1" applyProtection="1">
      <alignment horizontal="right" vertical="center" wrapText="1"/>
    </xf>
    <xf numFmtId="4" fontId="5" fillId="19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19" borderId="2" xfId="1" applyNumberFormat="1" applyFont="1" applyFill="1" applyBorder="1" applyAlignment="1" applyProtection="1">
      <alignment horizontal="right" vertical="center" wrapText="1"/>
    </xf>
    <xf numFmtId="0" fontId="5" fillId="19" borderId="2" xfId="1" applyNumberFormat="1" applyFont="1" applyFill="1" applyBorder="1" applyAlignment="1" applyProtection="1">
      <alignment horizontal="right" vertical="center" wrapText="1"/>
      <protection locked="0"/>
    </xf>
    <xf numFmtId="0" fontId="14" fillId="20" borderId="7" xfId="1" applyNumberFormat="1" applyFont="1" applyFill="1" applyBorder="1" applyAlignment="1" applyProtection="1">
      <alignment horizontal="left" vertical="center" wrapText="1"/>
    </xf>
    <xf numFmtId="0" fontId="14" fillId="20" borderId="7" xfId="1" applyNumberFormat="1" applyFont="1" applyFill="1" applyBorder="1" applyAlignment="1" applyProtection="1">
      <alignment horizontal="left" vertical="center" wrapText="1"/>
      <protection locked="0"/>
    </xf>
    <xf numFmtId="0" fontId="5" fillId="19" borderId="3" xfId="1" applyNumberFormat="1" applyFont="1" applyFill="1" applyBorder="1" applyAlignment="1" applyProtection="1">
      <alignment horizontal="right" vertical="center" wrapText="1"/>
    </xf>
    <xf numFmtId="0" fontId="5" fillId="19" borderId="5" xfId="1" applyNumberFormat="1" applyFont="1" applyFill="1" applyBorder="1" applyAlignment="1" applyProtection="1">
      <alignment horizontal="right" vertical="center" wrapText="1"/>
    </xf>
    <xf numFmtId="0" fontId="1" fillId="19" borderId="8" xfId="2" applyNumberFormat="1" applyFont="1" applyFill="1" applyBorder="1" applyAlignment="1" applyProtection="1">
      <alignment wrapText="1"/>
      <protection locked="0"/>
    </xf>
    <xf numFmtId="0" fontId="5" fillId="20" borderId="2" xfId="2" applyNumberFormat="1" applyFont="1" applyFill="1" applyBorder="1" applyAlignment="1" applyProtection="1">
      <alignment horizontal="left" vertical="center" wrapText="1"/>
    </xf>
    <xf numFmtId="0" fontId="5" fillId="20" borderId="2" xfId="2" applyNumberFormat="1" applyFont="1" applyFill="1" applyBorder="1" applyAlignment="1" applyProtection="1">
      <alignment horizontal="center" vertical="center" wrapText="1"/>
    </xf>
    <xf numFmtId="49" fontId="6" fillId="19" borderId="2" xfId="2" applyNumberFormat="1" applyFont="1" applyFill="1" applyBorder="1" applyAlignment="1" applyProtection="1">
      <alignment horizontal="left" vertical="center" wrapText="1"/>
    </xf>
    <xf numFmtId="0" fontId="6" fillId="19" borderId="2" xfId="2" applyNumberFormat="1" applyFont="1" applyFill="1" applyBorder="1" applyAlignment="1" applyProtection="1">
      <alignment horizontal="left" vertical="center" wrapText="1"/>
    </xf>
    <xf numFmtId="0" fontId="6" fillId="19" borderId="2" xfId="2" applyNumberFormat="1" applyFont="1" applyFill="1" applyBorder="1" applyAlignment="1" applyProtection="1">
      <alignment horizontal="right" vertical="center" wrapText="1"/>
    </xf>
    <xf numFmtId="4" fontId="6" fillId="19" borderId="2" xfId="2" applyNumberFormat="1" applyFont="1" applyFill="1" applyBorder="1" applyAlignment="1" applyProtection="1">
      <alignment horizontal="right" vertical="center" wrapText="1"/>
    </xf>
    <xf numFmtId="0" fontId="15" fillId="24" borderId="2" xfId="2" applyNumberFormat="1" applyFont="1" applyFill="1" applyBorder="1" applyAlignment="1" applyProtection="1">
      <alignment horizontal="left" vertical="center" wrapText="1"/>
    </xf>
    <xf numFmtId="0" fontId="15" fillId="24" borderId="2" xfId="2" applyNumberFormat="1" applyFont="1" applyFill="1" applyBorder="1" applyAlignment="1" applyProtection="1">
      <alignment horizontal="right" vertical="center" wrapText="1"/>
    </xf>
    <xf numFmtId="4" fontId="15" fillId="24" borderId="2" xfId="2" applyNumberFormat="1" applyFont="1" applyFill="1" applyBorder="1" applyAlignment="1" applyProtection="1">
      <alignment horizontal="right" vertical="center" wrapText="1"/>
    </xf>
    <xf numFmtId="10" fontId="15" fillId="24" borderId="2" xfId="2" applyNumberFormat="1" applyFont="1" applyFill="1" applyBorder="1" applyAlignment="1" applyProtection="1">
      <alignment horizontal="right" vertical="center" wrapText="1"/>
    </xf>
    <xf numFmtId="49" fontId="6" fillId="19" borderId="2" xfId="2" applyNumberFormat="1" applyFont="1" applyFill="1" applyBorder="1" applyAlignment="1" applyProtection="1">
      <alignment horizontal="left" vertical="center" wrapText="1"/>
      <protection locked="0"/>
    </xf>
    <xf numFmtId="0" fontId="6" fillId="19" borderId="2" xfId="2" applyNumberFormat="1" applyFont="1" applyFill="1" applyBorder="1" applyAlignment="1" applyProtection="1">
      <alignment horizontal="left" vertical="center" wrapText="1"/>
      <protection locked="0"/>
    </xf>
    <xf numFmtId="0" fontId="6" fillId="19" borderId="2" xfId="2" applyNumberFormat="1" applyFont="1" applyFill="1" applyBorder="1" applyAlignment="1" applyProtection="1">
      <alignment horizontal="right" vertical="center" wrapText="1"/>
      <protection locked="0"/>
    </xf>
    <xf numFmtId="0" fontId="11" fillId="19" borderId="1" xfId="2" applyNumberFormat="1" applyFont="1" applyFill="1" applyBorder="1" applyAlignment="1" applyProtection="1">
      <alignment horizontal="center" wrapText="1"/>
      <protection locked="0"/>
    </xf>
    <xf numFmtId="0" fontId="16" fillId="19" borderId="1" xfId="2" applyNumberFormat="1" applyFont="1" applyFill="1" applyBorder="1" applyAlignment="1" applyProtection="1">
      <alignment horizontal="center" wrapText="1"/>
      <protection locked="0"/>
    </xf>
    <xf numFmtId="10" fontId="6" fillId="19" borderId="2" xfId="2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5" fillId="19" borderId="2" xfId="0" applyNumberFormat="1" applyFont="1" applyFill="1" applyBorder="1" applyAlignment="1" applyProtection="1">
      <alignment horizontal="right" vertical="center" wrapText="1"/>
    </xf>
    <xf numFmtId="0" fontId="5" fillId="19" borderId="2" xfId="0" applyNumberFormat="1" applyFont="1" applyFill="1" applyBorder="1" applyAlignment="1" applyProtection="1">
      <alignment horizontal="center" vertical="center" wrapText="1"/>
    </xf>
    <xf numFmtId="0" fontId="5" fillId="19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2" xfId="0" applyNumberFormat="1" applyFont="1" applyFill="1" applyBorder="1" applyAlignment="1" applyProtection="1">
      <alignment horizontal="left" vertical="center" wrapText="1"/>
    </xf>
    <xf numFmtId="0" fontId="7" fillId="21" borderId="2" xfId="0" applyNumberFormat="1" applyFont="1" applyFill="1" applyBorder="1" applyAlignment="1" applyProtection="1">
      <alignment horizontal="left" vertical="center" wrapText="1"/>
      <protection locked="0"/>
    </xf>
    <xf numFmtId="4" fontId="7" fillId="21" borderId="2" xfId="0" applyNumberFormat="1" applyFont="1" applyFill="1" applyBorder="1" applyAlignment="1" applyProtection="1">
      <alignment horizontal="right" vertical="center" wrapText="1"/>
    </xf>
    <xf numFmtId="0" fontId="7" fillId="21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19" borderId="3" xfId="0" applyNumberFormat="1" applyFont="1" applyFill="1" applyBorder="1" applyAlignment="1" applyProtection="1">
      <alignment horizontal="left" vertical="center" wrapText="1"/>
    </xf>
    <xf numFmtId="0" fontId="6" fillId="19" borderId="5" xfId="0" applyNumberFormat="1" applyFont="1" applyFill="1" applyBorder="1" applyAlignment="1" applyProtection="1">
      <alignment horizontal="left" vertical="center" wrapText="1"/>
    </xf>
    <xf numFmtId="0" fontId="6" fillId="19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8" borderId="3" xfId="0" applyNumberFormat="1" applyFont="1" applyFill="1" applyBorder="1" applyAlignment="1" applyProtection="1">
      <alignment horizontal="left" vertical="center" wrapText="1"/>
    </xf>
    <xf numFmtId="0" fontId="6" fillId="28" borderId="5" xfId="0" applyNumberFormat="1" applyFont="1" applyFill="1" applyBorder="1" applyAlignment="1" applyProtection="1">
      <alignment horizontal="left" vertical="center" wrapText="1"/>
    </xf>
    <xf numFmtId="0" fontId="6" fillId="28" borderId="4" xfId="0" applyNumberFormat="1" applyFont="1" applyFill="1" applyBorder="1" applyAlignment="1" applyProtection="1">
      <alignment horizontal="left" vertical="center" wrapText="1"/>
    </xf>
    <xf numFmtId="0" fontId="6" fillId="29" borderId="3" xfId="0" applyNumberFormat="1" applyFont="1" applyFill="1" applyBorder="1" applyAlignment="1" applyProtection="1">
      <alignment horizontal="left" vertical="center" wrapText="1"/>
    </xf>
    <xf numFmtId="0" fontId="6" fillId="29" borderId="5" xfId="0" applyNumberFormat="1" applyFont="1" applyFill="1" applyBorder="1" applyAlignment="1" applyProtection="1">
      <alignment horizontal="left" vertical="center" wrapText="1"/>
    </xf>
    <xf numFmtId="0" fontId="6" fillId="29" borderId="4" xfId="0" applyNumberFormat="1" applyFont="1" applyFill="1" applyBorder="1" applyAlignment="1" applyProtection="1">
      <alignment horizontal="left" vertical="center" wrapText="1"/>
    </xf>
    <xf numFmtId="0" fontId="6" fillId="30" borderId="3" xfId="0" applyNumberFormat="1" applyFont="1" applyFill="1" applyBorder="1" applyAlignment="1" applyProtection="1">
      <alignment horizontal="left" vertical="center" wrapText="1"/>
    </xf>
    <xf numFmtId="0" fontId="6" fillId="30" borderId="5" xfId="0" applyNumberFormat="1" applyFont="1" applyFill="1" applyBorder="1" applyAlignment="1" applyProtection="1">
      <alignment horizontal="left" vertical="center" wrapText="1"/>
    </xf>
    <xf numFmtId="0" fontId="6" fillId="30" borderId="4" xfId="0" applyNumberFormat="1" applyFont="1" applyFill="1" applyBorder="1" applyAlignment="1" applyProtection="1">
      <alignment horizontal="left" vertical="center" wrapText="1"/>
    </xf>
    <xf numFmtId="0" fontId="6" fillId="27" borderId="3" xfId="0" applyNumberFormat="1" applyFont="1" applyFill="1" applyBorder="1" applyAlignment="1" applyProtection="1">
      <alignment horizontal="left" vertical="center" wrapText="1"/>
    </xf>
    <xf numFmtId="0" fontId="6" fillId="27" borderId="5" xfId="0" applyNumberFormat="1" applyFont="1" applyFill="1" applyBorder="1" applyAlignment="1" applyProtection="1">
      <alignment horizontal="left" vertical="center" wrapText="1"/>
    </xf>
    <xf numFmtId="0" fontId="6" fillId="27" borderId="4" xfId="0" applyNumberFormat="1" applyFont="1" applyFill="1" applyBorder="1" applyAlignment="1" applyProtection="1">
      <alignment horizontal="left" vertical="center" wrapText="1"/>
    </xf>
    <xf numFmtId="0" fontId="6" fillId="26" borderId="3" xfId="0" applyNumberFormat="1" applyFont="1" applyFill="1" applyBorder="1" applyAlignment="1" applyProtection="1">
      <alignment horizontal="left" vertical="center" wrapText="1"/>
    </xf>
    <xf numFmtId="0" fontId="6" fillId="26" borderId="5" xfId="0" applyNumberFormat="1" applyFont="1" applyFill="1" applyBorder="1" applyAlignment="1" applyProtection="1">
      <alignment horizontal="left" vertical="center" wrapText="1"/>
    </xf>
    <xf numFmtId="0" fontId="6" fillId="26" borderId="4" xfId="0" applyNumberFormat="1" applyFont="1" applyFill="1" applyBorder="1" applyAlignment="1" applyProtection="1">
      <alignment horizontal="left" vertical="center" wrapText="1"/>
    </xf>
    <xf numFmtId="0" fontId="4" fillId="25" borderId="3" xfId="0" applyNumberFormat="1" applyFont="1" applyFill="1" applyBorder="1" applyAlignment="1" applyProtection="1">
      <alignment horizontal="left" vertical="center" wrapText="1"/>
    </xf>
    <xf numFmtId="0" fontId="4" fillId="25" borderId="5" xfId="0" applyNumberFormat="1" applyFont="1" applyFill="1" applyBorder="1" applyAlignment="1" applyProtection="1">
      <alignment horizontal="left" vertical="center" wrapText="1"/>
    </xf>
    <xf numFmtId="0" fontId="4" fillId="25" borderId="4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9" fillId="19" borderId="3" xfId="0" applyNumberFormat="1" applyFont="1" applyFill="1" applyBorder="1" applyAlignment="1" applyProtection="1">
      <alignment horizontal="left" vertical="center" wrapText="1"/>
    </xf>
    <xf numFmtId="0" fontId="19" fillId="19" borderId="5" xfId="0" applyNumberFormat="1" applyFont="1" applyFill="1" applyBorder="1" applyAlignment="1" applyProtection="1">
      <alignment horizontal="left" vertical="center" wrapText="1"/>
    </xf>
    <xf numFmtId="0" fontId="3" fillId="9" borderId="3" xfId="0" applyNumberFormat="1" applyFont="1" applyFill="1" applyBorder="1" applyAlignment="1" applyProtection="1">
      <alignment horizontal="left" vertical="center" wrapText="1"/>
    </xf>
    <xf numFmtId="0" fontId="3" fillId="9" borderId="5" xfId="0" applyNumberFormat="1" applyFont="1" applyFill="1" applyBorder="1" applyAlignment="1" applyProtection="1">
      <alignment horizontal="left" vertical="center" wrapText="1"/>
    </xf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32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textRotation="90"/>
    </xf>
    <xf numFmtId="0" fontId="0" fillId="0" borderId="7" xfId="0" applyBorder="1" applyAlignment="1">
      <alignment vertical="center" textRotation="90"/>
    </xf>
    <xf numFmtId="0" fontId="0" fillId="0" borderId="18" xfId="0" applyBorder="1" applyAlignment="1">
      <alignment vertical="center" textRotation="90"/>
    </xf>
    <xf numFmtId="0" fontId="3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9" fillId="0" borderId="6" xfId="0" applyFont="1" applyBorder="1" applyAlignment="1">
      <alignment vertical="center" textRotation="90" wrapText="1"/>
    </xf>
    <xf numFmtId="0" fontId="0" fillId="0" borderId="18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29" fillId="0" borderId="18" xfId="0" applyFont="1" applyBorder="1" applyAlignment="1">
      <alignment horizontal="center" vertical="center" textRotation="90"/>
    </xf>
    <xf numFmtId="0" fontId="30" fillId="0" borderId="18" xfId="0" applyFont="1" applyBorder="1" applyAlignment="1">
      <alignment horizontal="center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B1" workbookViewId="0">
      <selection activeCell="B1" sqref="B1:Q1"/>
    </sheetView>
  </sheetViews>
  <sheetFormatPr defaultRowHeight="14.25" x14ac:dyDescent="0.2"/>
  <cols>
    <col min="1" max="1" width="0.140625" style="14" customWidth="1"/>
    <col min="2" max="2" width="13.7109375" style="14" customWidth="1"/>
    <col min="3" max="3" width="22" style="14" customWidth="1"/>
    <col min="4" max="4" width="0.140625" style="14" customWidth="1"/>
    <col min="5" max="5" width="6" style="14" customWidth="1"/>
    <col min="6" max="6" width="20.7109375" style="14" customWidth="1"/>
    <col min="7" max="7" width="8.140625" style="14" customWidth="1"/>
    <col min="8" max="8" width="10.85546875" style="14" customWidth="1"/>
    <col min="9" max="9" width="4.42578125" style="14" customWidth="1"/>
    <col min="10" max="10" width="15.140625" style="14" customWidth="1"/>
    <col min="11" max="11" width="8.140625" style="14" customWidth="1"/>
    <col min="12" max="12" width="6.140625" style="14" customWidth="1"/>
    <col min="13" max="13" width="0.7109375" style="14" customWidth="1"/>
    <col min="14" max="14" width="4.85546875" style="14" customWidth="1"/>
    <col min="15" max="15" width="0.28515625" style="14" customWidth="1"/>
    <col min="16" max="16" width="3.85546875" style="14" customWidth="1"/>
    <col min="17" max="17" width="8.85546875" style="14" customWidth="1"/>
    <col min="18" max="18" width="2.42578125" style="14" hidden="1" customWidth="1"/>
    <col min="19" max="16384" width="9.140625" style="14"/>
  </cols>
  <sheetData>
    <row r="1" spans="1:18" ht="42" customHeight="1" x14ac:dyDescent="0.25">
      <c r="B1" s="136" t="s">
        <v>2730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5"/>
    </row>
    <row r="3" spans="1:18" ht="31.5" customHeight="1" x14ac:dyDescent="0.2">
      <c r="B3" s="138" t="s">
        <v>849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5" spans="1:18" ht="20.25" x14ac:dyDescent="0.3">
      <c r="B5" s="139" t="s">
        <v>850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8" x14ac:dyDescent="0.25">
      <c r="B7" s="140" t="s">
        <v>851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</row>
    <row r="9" spans="1:18" x14ac:dyDescent="0.2">
      <c r="B9" s="141" t="s">
        <v>852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18" ht="12.75" customHeight="1" x14ac:dyDescent="0.2"/>
    <row r="11" spans="1:18" x14ac:dyDescent="0.2">
      <c r="B11" s="135" t="s">
        <v>853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18" ht="12.75" customHeight="1" x14ac:dyDescent="0.2"/>
    <row r="13" spans="1:18" ht="27.75" customHeight="1" x14ac:dyDescent="0.2">
      <c r="A13" s="18"/>
      <c r="B13" s="18"/>
      <c r="C13" s="134"/>
      <c r="D13" s="134"/>
      <c r="E13" s="134"/>
      <c r="F13" s="134"/>
      <c r="G13" s="134"/>
      <c r="H13" s="142" t="s">
        <v>854</v>
      </c>
      <c r="I13" s="143"/>
      <c r="J13" s="73" t="s">
        <v>855</v>
      </c>
      <c r="K13" s="142" t="s">
        <v>856</v>
      </c>
      <c r="L13" s="143"/>
      <c r="M13" s="143"/>
      <c r="N13" s="142" t="s">
        <v>857</v>
      </c>
      <c r="O13" s="143"/>
      <c r="P13" s="143"/>
      <c r="Q13" s="73" t="s">
        <v>857</v>
      </c>
      <c r="R13" s="19"/>
    </row>
    <row r="14" spans="1:18" ht="12" customHeight="1" x14ac:dyDescent="0.2">
      <c r="A14" s="18"/>
      <c r="B14" s="18"/>
      <c r="C14" s="134"/>
      <c r="D14" s="134"/>
      <c r="E14" s="134"/>
      <c r="F14" s="134"/>
      <c r="G14" s="134"/>
      <c r="H14" s="134">
        <v>1</v>
      </c>
      <c r="I14" s="144"/>
      <c r="J14" s="74">
        <v>2</v>
      </c>
      <c r="K14" s="146">
        <v>3</v>
      </c>
      <c r="L14" s="146"/>
      <c r="M14" s="146"/>
      <c r="N14" s="145" t="s">
        <v>858</v>
      </c>
      <c r="O14" s="144"/>
      <c r="P14" s="144"/>
      <c r="Q14" s="75" t="s">
        <v>859</v>
      </c>
      <c r="R14" s="19"/>
    </row>
    <row r="15" spans="1:18" ht="15" customHeight="1" x14ac:dyDescent="0.2">
      <c r="A15" s="26"/>
      <c r="B15" s="147" t="s">
        <v>3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20"/>
    </row>
    <row r="16" spans="1:18" ht="15" customHeight="1" x14ac:dyDescent="0.2">
      <c r="A16" s="149" t="s">
        <v>4</v>
      </c>
      <c r="B16" s="150"/>
      <c r="C16" s="151" t="s">
        <v>860</v>
      </c>
      <c r="D16" s="152"/>
      <c r="E16" s="152"/>
      <c r="F16" s="152"/>
      <c r="G16" s="152"/>
      <c r="H16" s="153">
        <v>33413769.120000001</v>
      </c>
      <c r="I16" s="154"/>
      <c r="J16" s="83" t="s">
        <v>6</v>
      </c>
      <c r="K16" s="153">
        <v>37004760.530000001</v>
      </c>
      <c r="L16" s="155"/>
      <c r="M16" s="155"/>
      <c r="N16" s="156">
        <v>1.1073999999999999</v>
      </c>
      <c r="O16" s="154"/>
      <c r="P16" s="154"/>
      <c r="Q16" s="98">
        <v>0.84599999999999997</v>
      </c>
      <c r="R16" s="20"/>
    </row>
    <row r="17" spans="1:18" ht="15" customHeight="1" x14ac:dyDescent="0.2">
      <c r="A17" s="149" t="s">
        <v>7</v>
      </c>
      <c r="B17" s="150"/>
      <c r="C17" s="151" t="s">
        <v>861</v>
      </c>
      <c r="D17" s="152"/>
      <c r="E17" s="152"/>
      <c r="F17" s="152"/>
      <c r="G17" s="152"/>
      <c r="H17" s="157" t="s">
        <v>8</v>
      </c>
      <c r="I17" s="154"/>
      <c r="J17" s="83" t="s">
        <v>9</v>
      </c>
      <c r="K17" s="157" t="s">
        <v>10</v>
      </c>
      <c r="L17" s="154"/>
      <c r="M17" s="154"/>
      <c r="N17" s="157" t="s">
        <v>11</v>
      </c>
      <c r="O17" s="154"/>
      <c r="P17" s="154"/>
      <c r="Q17" s="83" t="s">
        <v>12</v>
      </c>
      <c r="R17" s="20"/>
    </row>
    <row r="18" spans="1:18" ht="15" customHeight="1" x14ac:dyDescent="0.2">
      <c r="A18" s="77"/>
      <c r="B18" s="78"/>
      <c r="C18" s="167" t="s">
        <v>2642</v>
      </c>
      <c r="D18" s="168"/>
      <c r="E18" s="168"/>
      <c r="F18" s="168"/>
      <c r="G18" s="169"/>
      <c r="H18" s="170">
        <v>33774995.469999999</v>
      </c>
      <c r="I18" s="171"/>
      <c r="J18" s="84">
        <v>44497561.719999999</v>
      </c>
      <c r="K18" s="173">
        <f>SUM(K16+K17)</f>
        <v>37615647.509999998</v>
      </c>
      <c r="L18" s="174"/>
      <c r="M18" s="175"/>
      <c r="N18" s="163">
        <f>SUM(K18/H18)</f>
        <v>1.1137128809805876</v>
      </c>
      <c r="O18" s="164"/>
      <c r="P18" s="165"/>
      <c r="Q18" s="85">
        <f>SUM(K18/J18)</f>
        <v>0.8453417683129627</v>
      </c>
      <c r="R18" s="80"/>
    </row>
    <row r="19" spans="1:18" ht="15" customHeight="1" x14ac:dyDescent="0.2">
      <c r="A19" s="149" t="s">
        <v>13</v>
      </c>
      <c r="B19" s="150"/>
      <c r="C19" s="151" t="s">
        <v>862</v>
      </c>
      <c r="D19" s="152"/>
      <c r="E19" s="152"/>
      <c r="F19" s="152"/>
      <c r="G19" s="152"/>
      <c r="H19" s="157" t="s">
        <v>14</v>
      </c>
      <c r="I19" s="154"/>
      <c r="J19" s="83" t="s">
        <v>15</v>
      </c>
      <c r="K19" s="153">
        <v>32937399.280000001</v>
      </c>
      <c r="L19" s="155"/>
      <c r="M19" s="155"/>
      <c r="N19" s="156">
        <v>0.91739999999999999</v>
      </c>
      <c r="O19" s="158"/>
      <c r="P19" s="158"/>
      <c r="Q19" s="98">
        <v>0.87909999999999999</v>
      </c>
      <c r="R19" s="20"/>
    </row>
    <row r="20" spans="1:18" ht="15" customHeight="1" x14ac:dyDescent="0.2">
      <c r="A20" s="149" t="s">
        <v>19</v>
      </c>
      <c r="B20" s="150"/>
      <c r="C20" s="151" t="s">
        <v>863</v>
      </c>
      <c r="D20" s="152"/>
      <c r="E20" s="152"/>
      <c r="F20" s="152"/>
      <c r="G20" s="152"/>
      <c r="H20" s="157" t="s">
        <v>20</v>
      </c>
      <c r="I20" s="154"/>
      <c r="J20" s="83" t="s">
        <v>21</v>
      </c>
      <c r="K20" s="153">
        <v>2988117.13</v>
      </c>
      <c r="L20" s="155"/>
      <c r="M20" s="155"/>
      <c r="N20" s="156">
        <v>0.84330000000000005</v>
      </c>
      <c r="O20" s="154"/>
      <c r="P20" s="154"/>
      <c r="Q20" s="98">
        <v>0.27260000000000001</v>
      </c>
      <c r="R20" s="20"/>
    </row>
    <row r="21" spans="1:18" ht="15" customHeight="1" x14ac:dyDescent="0.2">
      <c r="A21" s="77"/>
      <c r="B21" s="78"/>
      <c r="C21" s="167" t="s">
        <v>2643</v>
      </c>
      <c r="D21" s="168"/>
      <c r="E21" s="168"/>
      <c r="F21" s="168"/>
      <c r="G21" s="169"/>
      <c r="H21" s="170">
        <v>39447080.68</v>
      </c>
      <c r="I21" s="172"/>
      <c r="J21" s="84">
        <v>48427785.82</v>
      </c>
      <c r="K21" s="166">
        <f>SUM(K19+K20)</f>
        <v>35925516.410000004</v>
      </c>
      <c r="L21" s="164"/>
      <c r="M21" s="165"/>
      <c r="N21" s="163">
        <f>SUM(K21/H21)</f>
        <v>0.91072687232377481</v>
      </c>
      <c r="O21" s="164"/>
      <c r="P21" s="165"/>
      <c r="Q21" s="85">
        <f>SUM(K21/J21)</f>
        <v>0.74183685670723498</v>
      </c>
      <c r="R21" s="80"/>
    </row>
    <row r="22" spans="1:18" ht="15" customHeight="1" x14ac:dyDescent="0.2">
      <c r="A22" s="26"/>
      <c r="B22" s="26"/>
      <c r="C22" s="147" t="s">
        <v>2641</v>
      </c>
      <c r="D22" s="148"/>
      <c r="E22" s="148"/>
      <c r="F22" s="148"/>
      <c r="G22" s="148"/>
      <c r="H22" s="149" t="s">
        <v>864</v>
      </c>
      <c r="I22" s="150"/>
      <c r="J22" s="72" t="s">
        <v>865</v>
      </c>
      <c r="K22" s="149" t="s">
        <v>866</v>
      </c>
      <c r="L22" s="150"/>
      <c r="M22" s="150"/>
      <c r="N22" s="149" t="s">
        <v>867</v>
      </c>
      <c r="O22" s="150"/>
      <c r="P22" s="150"/>
      <c r="Q22" s="72" t="s">
        <v>868</v>
      </c>
      <c r="R22" s="20"/>
    </row>
    <row r="23" spans="1:18" ht="15" customHeight="1" x14ac:dyDescent="0.2">
      <c r="A23" s="26"/>
      <c r="B23" s="147" t="s">
        <v>22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20"/>
    </row>
    <row r="24" spans="1:18" ht="15" customHeight="1" x14ac:dyDescent="0.2">
      <c r="A24" s="149" t="s">
        <v>869</v>
      </c>
      <c r="B24" s="150"/>
      <c r="C24" s="151" t="s">
        <v>870</v>
      </c>
      <c r="D24" s="152"/>
      <c r="E24" s="152"/>
      <c r="F24" s="152"/>
      <c r="G24" s="152"/>
      <c r="H24" s="157" t="s">
        <v>23</v>
      </c>
      <c r="I24" s="154"/>
      <c r="J24" s="83" t="s">
        <v>23</v>
      </c>
      <c r="K24" s="157" t="s">
        <v>23</v>
      </c>
      <c r="L24" s="154"/>
      <c r="M24" s="154"/>
      <c r="N24" s="157" t="s">
        <v>24</v>
      </c>
      <c r="O24" s="154"/>
      <c r="P24" s="154"/>
      <c r="Q24" s="83" t="s">
        <v>24</v>
      </c>
      <c r="R24" s="20"/>
    </row>
    <row r="25" spans="1:18" ht="15" customHeight="1" x14ac:dyDescent="0.2">
      <c r="A25" s="149" t="s">
        <v>25</v>
      </c>
      <c r="B25" s="150"/>
      <c r="C25" s="151" t="s">
        <v>871</v>
      </c>
      <c r="D25" s="152"/>
      <c r="E25" s="152"/>
      <c r="F25" s="152"/>
      <c r="G25" s="152"/>
      <c r="H25" s="157" t="s">
        <v>23</v>
      </c>
      <c r="I25" s="154"/>
      <c r="J25" s="83" t="s">
        <v>26</v>
      </c>
      <c r="K25" s="157" t="s">
        <v>27</v>
      </c>
      <c r="L25" s="154"/>
      <c r="M25" s="154"/>
      <c r="N25" s="157" t="s">
        <v>24</v>
      </c>
      <c r="O25" s="154"/>
      <c r="P25" s="154"/>
      <c r="Q25" s="83" t="s">
        <v>28</v>
      </c>
      <c r="R25" s="20"/>
    </row>
    <row r="26" spans="1:18" ht="18.75" customHeight="1" x14ac:dyDescent="0.2">
      <c r="A26" s="26"/>
      <c r="B26" s="26"/>
      <c r="C26" s="147" t="s">
        <v>872</v>
      </c>
      <c r="D26" s="148"/>
      <c r="E26" s="148"/>
      <c r="F26" s="148"/>
      <c r="G26" s="148"/>
      <c r="H26" s="149" t="s">
        <v>29</v>
      </c>
      <c r="I26" s="150"/>
      <c r="J26" s="72" t="s">
        <v>873</v>
      </c>
      <c r="K26" s="149" t="s">
        <v>874</v>
      </c>
      <c r="L26" s="150"/>
      <c r="M26" s="150"/>
      <c r="N26" s="149" t="s">
        <v>24</v>
      </c>
      <c r="O26" s="150"/>
      <c r="P26" s="150"/>
      <c r="Q26" s="72" t="s">
        <v>28</v>
      </c>
      <c r="R26" s="20"/>
    </row>
    <row r="27" spans="1:18" ht="15.75" customHeight="1" x14ac:dyDescent="0.2">
      <c r="A27" s="26"/>
      <c r="B27" s="147" t="s">
        <v>30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20"/>
    </row>
    <row r="28" spans="1:18" ht="18" customHeight="1" x14ac:dyDescent="0.2">
      <c r="A28" s="26"/>
      <c r="B28" s="26"/>
      <c r="C28" s="147" t="s">
        <v>875</v>
      </c>
      <c r="D28" s="148"/>
      <c r="E28" s="148"/>
      <c r="F28" s="148"/>
      <c r="G28" s="148"/>
      <c r="H28" s="149" t="s">
        <v>31</v>
      </c>
      <c r="I28" s="150"/>
      <c r="J28" s="72" t="s">
        <v>32</v>
      </c>
      <c r="K28" s="149" t="s">
        <v>33</v>
      </c>
      <c r="L28" s="150"/>
      <c r="M28" s="150"/>
      <c r="N28" s="149" t="s">
        <v>34</v>
      </c>
      <c r="O28" s="150"/>
      <c r="P28" s="150"/>
      <c r="Q28" s="72" t="s">
        <v>35</v>
      </c>
      <c r="R28" s="20"/>
    </row>
    <row r="29" spans="1:18" ht="9.75" hidden="1" customHeight="1" x14ac:dyDescent="0.2">
      <c r="A29" s="26"/>
      <c r="B29" s="147" t="s">
        <v>0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20"/>
    </row>
    <row r="30" spans="1:18" ht="33" customHeight="1" x14ac:dyDescent="0.2">
      <c r="A30" s="26"/>
      <c r="B30" s="26"/>
      <c r="C30" s="147" t="s">
        <v>876</v>
      </c>
      <c r="D30" s="148"/>
      <c r="E30" s="148"/>
      <c r="F30" s="148"/>
      <c r="G30" s="148"/>
      <c r="H30" s="149" t="s">
        <v>33</v>
      </c>
      <c r="I30" s="150"/>
      <c r="J30" s="72" t="s">
        <v>23</v>
      </c>
      <c r="K30" s="149" t="s">
        <v>877</v>
      </c>
      <c r="L30" s="150"/>
      <c r="M30" s="150"/>
      <c r="N30" s="149" t="s">
        <v>878</v>
      </c>
      <c r="O30" s="150"/>
      <c r="P30" s="150"/>
      <c r="Q30" s="72" t="s">
        <v>24</v>
      </c>
      <c r="R30" s="20"/>
    </row>
    <row r="31" spans="1:18" ht="18" customHeight="1" x14ac:dyDescent="0.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20"/>
    </row>
    <row r="32" spans="1:18" ht="11.2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7" x14ac:dyDescent="0.2">
      <c r="A33" s="15"/>
      <c r="B33" s="160" t="s">
        <v>2639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x14ac:dyDescent="0.2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33" customHeight="1" x14ac:dyDescent="0.2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x14ac:dyDescent="0.2">
      <c r="A36" s="15"/>
      <c r="B36" s="161" t="s">
        <v>879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8" spans="1:17" ht="28.5" customHeight="1" x14ac:dyDescent="0.2">
      <c r="B38" s="162" t="s">
        <v>2651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ht="28.5" customHeight="1" x14ac:dyDescent="0.2">
      <c r="B39" s="162" t="s">
        <v>2653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</row>
    <row r="40" spans="1:17" ht="29.25" customHeight="1" x14ac:dyDescent="0.2">
      <c r="B40" s="162" t="s">
        <v>2652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2" spans="1:17" x14ac:dyDescent="0.2">
      <c r="B42" s="161" t="s">
        <v>880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4" spans="1:17" ht="51.75" customHeight="1" x14ac:dyDescent="0.2">
      <c r="B44" s="162" t="s">
        <v>881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1:17" ht="18" customHeight="1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7" spans="1:17" x14ac:dyDescent="0.2">
      <c r="B47" s="161" t="s">
        <v>882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ht="40.5" customHeight="1" x14ac:dyDescent="0.2"/>
    <row r="50" spans="2:17" ht="18" x14ac:dyDescent="0.25">
      <c r="B50" s="140" t="s">
        <v>883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2:17" ht="28.5" customHeight="1" x14ac:dyDescent="0.2"/>
    <row r="52" spans="2:17" x14ac:dyDescent="0.2">
      <c r="B52" s="141" t="s">
        <v>884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4" spans="2:17" x14ac:dyDescent="0.2">
      <c r="B54" s="135" t="s">
        <v>885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</row>
  </sheetData>
  <mergeCells count="84">
    <mergeCell ref="N18:P18"/>
    <mergeCell ref="N21:P21"/>
    <mergeCell ref="K21:M21"/>
    <mergeCell ref="C21:G21"/>
    <mergeCell ref="C18:G18"/>
    <mergeCell ref="H18:I18"/>
    <mergeCell ref="H21:I21"/>
    <mergeCell ref="K18:M18"/>
    <mergeCell ref="B47:Q47"/>
    <mergeCell ref="B50:Q50"/>
    <mergeCell ref="B52:Q52"/>
    <mergeCell ref="B54:Q54"/>
    <mergeCell ref="B36:Q36"/>
    <mergeCell ref="B38:Q38"/>
    <mergeCell ref="B39:Q39"/>
    <mergeCell ref="B40:Q40"/>
    <mergeCell ref="B42:Q42"/>
    <mergeCell ref="B44:Q44"/>
    <mergeCell ref="K25:M25"/>
    <mergeCell ref="N25:P25"/>
    <mergeCell ref="B27:Q27"/>
    <mergeCell ref="C28:G28"/>
    <mergeCell ref="H28:I28"/>
    <mergeCell ref="K28:M28"/>
    <mergeCell ref="N28:P28"/>
    <mergeCell ref="C25:G25"/>
    <mergeCell ref="H25:I25"/>
    <mergeCell ref="B29:Q29"/>
    <mergeCell ref="C30:G30"/>
    <mergeCell ref="H30:I30"/>
    <mergeCell ref="K30:M30"/>
    <mergeCell ref="N30:P30"/>
    <mergeCell ref="A31:Q31"/>
    <mergeCell ref="B33:Q34"/>
    <mergeCell ref="H20:I20"/>
    <mergeCell ref="K20:M20"/>
    <mergeCell ref="N20:P20"/>
    <mergeCell ref="C26:G26"/>
    <mergeCell ref="H26:I26"/>
    <mergeCell ref="K26:M26"/>
    <mergeCell ref="N26:P26"/>
    <mergeCell ref="B23:Q23"/>
    <mergeCell ref="A24:B24"/>
    <mergeCell ref="C24:G24"/>
    <mergeCell ref="H24:I24"/>
    <mergeCell ref="K24:M24"/>
    <mergeCell ref="N24:P24"/>
    <mergeCell ref="A25:B25"/>
    <mergeCell ref="C22:G22"/>
    <mergeCell ref="H22:I22"/>
    <mergeCell ref="K22:M22"/>
    <mergeCell ref="N22:P22"/>
    <mergeCell ref="A17:B17"/>
    <mergeCell ref="C17:G17"/>
    <mergeCell ref="H17:I17"/>
    <mergeCell ref="K17:M17"/>
    <mergeCell ref="N17:P17"/>
    <mergeCell ref="A19:B19"/>
    <mergeCell ref="C19:G19"/>
    <mergeCell ref="H19:I19"/>
    <mergeCell ref="K19:M19"/>
    <mergeCell ref="N19:P19"/>
    <mergeCell ref="A20:B20"/>
    <mergeCell ref="C20:G20"/>
    <mergeCell ref="B15:Q15"/>
    <mergeCell ref="A16:B16"/>
    <mergeCell ref="C16:G16"/>
    <mergeCell ref="H16:I16"/>
    <mergeCell ref="K16:M16"/>
    <mergeCell ref="N16:P16"/>
    <mergeCell ref="C13:G13"/>
    <mergeCell ref="C14:G14"/>
    <mergeCell ref="B11:R11"/>
    <mergeCell ref="B1:Q1"/>
    <mergeCell ref="B3:R3"/>
    <mergeCell ref="B5:R5"/>
    <mergeCell ref="B7:R7"/>
    <mergeCell ref="B9:R9"/>
    <mergeCell ref="H13:I13"/>
    <mergeCell ref="K13:M13"/>
    <mergeCell ref="N13:P13"/>
    <mergeCell ref="H14:I14"/>
    <mergeCell ref="N14:P14"/>
    <mergeCell ref="K14:M14"/>
  </mergeCells>
  <pageMargins left="0.70866141732283472" right="0.70866141732283472" top="0.74803149606299213" bottom="0.55118110236220474" header="0.31496062992125984" footer="0.31496062992125984"/>
  <pageSetup paperSize="9" scale="97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156"/>
  <sheetViews>
    <sheetView topLeftCell="A79" zoomScale="87" zoomScaleNormal="87" workbookViewId="0">
      <selection activeCell="O86" sqref="O86:Q86"/>
    </sheetView>
  </sheetViews>
  <sheetFormatPr defaultRowHeight="15" x14ac:dyDescent="0.25"/>
  <cols>
    <col min="1" max="1" width="3.28515625" customWidth="1"/>
    <col min="2" max="2" width="0.140625" customWidth="1"/>
    <col min="3" max="3" width="10" customWidth="1"/>
    <col min="4" max="4" width="22" customWidth="1"/>
    <col min="5" max="5" width="0.140625" customWidth="1"/>
    <col min="6" max="6" width="6" customWidth="1"/>
    <col min="7" max="7" width="21" customWidth="1"/>
    <col min="8" max="8" width="16.140625" customWidth="1"/>
    <col min="9" max="9" width="10.85546875" customWidth="1"/>
    <col min="10" max="10" width="4.140625" customWidth="1"/>
    <col min="11" max="11" width="15" customWidth="1"/>
    <col min="12" max="12" width="8.140625" customWidth="1"/>
    <col min="13" max="13" width="6.140625" customWidth="1"/>
    <col min="14" max="14" width="0.7109375" customWidth="1"/>
    <col min="15" max="15" width="4.85546875" customWidth="1"/>
    <col min="16" max="16" width="0.28515625" customWidth="1"/>
    <col min="17" max="17" width="4" customWidth="1"/>
    <col min="18" max="18" width="9.28515625" customWidth="1"/>
    <col min="19" max="19" width="3.28515625" customWidth="1"/>
  </cols>
  <sheetData>
    <row r="1" spans="1:19" ht="51.75" customHeight="1" x14ac:dyDescent="0.25">
      <c r="C1" s="210" t="s">
        <v>2640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9" ht="44.25" customHeight="1" x14ac:dyDescent="0.25">
      <c r="A2" s="1"/>
      <c r="B2" s="214" t="s">
        <v>36</v>
      </c>
      <c r="C2" s="215"/>
      <c r="D2" s="216" t="s">
        <v>37</v>
      </c>
      <c r="E2" s="217"/>
      <c r="F2" s="217"/>
      <c r="G2" s="217"/>
      <c r="H2" s="217"/>
      <c r="I2" s="218" t="s">
        <v>1</v>
      </c>
      <c r="J2" s="219"/>
      <c r="K2" s="8" t="s">
        <v>2</v>
      </c>
      <c r="L2" s="218" t="s">
        <v>38</v>
      </c>
      <c r="M2" s="219"/>
      <c r="N2" s="219"/>
      <c r="O2" s="218" t="s">
        <v>39</v>
      </c>
      <c r="P2" s="219"/>
      <c r="Q2" s="219"/>
      <c r="R2" s="8" t="s">
        <v>40</v>
      </c>
      <c r="S2" s="1"/>
    </row>
    <row r="3" spans="1:19" ht="0.95" customHeight="1" x14ac:dyDescent="0.25">
      <c r="A3" s="1"/>
      <c r="B3" s="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"/>
    </row>
    <row r="4" spans="1:19" ht="2.1" customHeigh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ht="33" customHeight="1" x14ac:dyDescent="0.25">
      <c r="A5" s="1"/>
      <c r="B5" s="3"/>
      <c r="C5" s="192" t="s">
        <v>3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"/>
    </row>
    <row r="6" spans="1:19" ht="22.5" customHeight="1" x14ac:dyDescent="0.25">
      <c r="A6" s="2"/>
      <c r="B6" s="3"/>
      <c r="C6" s="224" t="s">
        <v>2645</v>
      </c>
      <c r="D6" s="225"/>
      <c r="E6" s="225"/>
      <c r="F6" s="225"/>
      <c r="G6" s="225"/>
      <c r="H6" s="226"/>
      <c r="I6" s="220">
        <v>43465778.289999999</v>
      </c>
      <c r="J6" s="221"/>
      <c r="K6" s="86">
        <v>48515884.259999998</v>
      </c>
      <c r="L6" s="220">
        <v>41634345.119999997</v>
      </c>
      <c r="M6" s="222"/>
      <c r="N6" s="221"/>
      <c r="O6" s="223">
        <v>0.95779999999999998</v>
      </c>
      <c r="P6" s="222"/>
      <c r="Q6" s="221"/>
      <c r="R6" s="87">
        <v>0.85809999999999997</v>
      </c>
      <c r="S6" s="2"/>
    </row>
    <row r="7" spans="1:19" x14ac:dyDescent="0.25">
      <c r="A7" s="1"/>
      <c r="B7" s="186" t="s">
        <v>4</v>
      </c>
      <c r="C7" s="187"/>
      <c r="D7" s="186" t="s">
        <v>41</v>
      </c>
      <c r="E7" s="187"/>
      <c r="F7" s="187"/>
      <c r="G7" s="187"/>
      <c r="H7" s="187"/>
      <c r="I7" s="188" t="s">
        <v>5</v>
      </c>
      <c r="J7" s="189"/>
      <c r="K7" s="4" t="s">
        <v>6</v>
      </c>
      <c r="L7" s="199">
        <v>37004760.530000001</v>
      </c>
      <c r="M7" s="212"/>
      <c r="N7" s="212"/>
      <c r="O7" s="213">
        <v>1.1073999999999999</v>
      </c>
      <c r="P7" s="191"/>
      <c r="Q7" s="191"/>
      <c r="R7" s="100">
        <v>0.84599999999999997</v>
      </c>
      <c r="S7" s="1"/>
    </row>
    <row r="8" spans="1:19" x14ac:dyDescent="0.25">
      <c r="A8" s="1"/>
      <c r="B8" s="179" t="s">
        <v>42</v>
      </c>
      <c r="C8" s="180"/>
      <c r="D8" s="179" t="s">
        <v>43</v>
      </c>
      <c r="E8" s="180"/>
      <c r="F8" s="180"/>
      <c r="G8" s="180"/>
      <c r="H8" s="180"/>
      <c r="I8" s="181" t="s">
        <v>44</v>
      </c>
      <c r="J8" s="182"/>
      <c r="K8" s="6" t="s">
        <v>45</v>
      </c>
      <c r="L8" s="181" t="s">
        <v>46</v>
      </c>
      <c r="M8" s="182"/>
      <c r="N8" s="182"/>
      <c r="O8" s="177" t="s">
        <v>47</v>
      </c>
      <c r="P8" s="178"/>
      <c r="Q8" s="178"/>
      <c r="R8" s="7" t="s">
        <v>48</v>
      </c>
      <c r="S8" s="1"/>
    </row>
    <row r="9" spans="1:19" x14ac:dyDescent="0.25">
      <c r="A9" s="1"/>
      <c r="B9" s="179" t="s">
        <v>49</v>
      </c>
      <c r="C9" s="180"/>
      <c r="D9" s="179" t="s">
        <v>50</v>
      </c>
      <c r="E9" s="180"/>
      <c r="F9" s="180"/>
      <c r="G9" s="180"/>
      <c r="H9" s="180"/>
      <c r="I9" s="181" t="s">
        <v>51</v>
      </c>
      <c r="J9" s="182"/>
      <c r="K9" s="6" t="s">
        <v>52</v>
      </c>
      <c r="L9" s="181" t="s">
        <v>53</v>
      </c>
      <c r="M9" s="182"/>
      <c r="N9" s="182"/>
      <c r="O9" s="177" t="s">
        <v>54</v>
      </c>
      <c r="P9" s="178"/>
      <c r="Q9" s="178"/>
      <c r="R9" s="7" t="s">
        <v>55</v>
      </c>
      <c r="S9" s="1"/>
    </row>
    <row r="10" spans="1:19" x14ac:dyDescent="0.25">
      <c r="A10" s="1"/>
      <c r="B10" s="176" t="s">
        <v>56</v>
      </c>
      <c r="C10" s="152"/>
      <c r="D10" s="176" t="s">
        <v>57</v>
      </c>
      <c r="E10" s="152"/>
      <c r="F10" s="152"/>
      <c r="G10" s="152"/>
      <c r="H10" s="152"/>
      <c r="I10" s="177" t="s">
        <v>58</v>
      </c>
      <c r="J10" s="178"/>
      <c r="K10" s="7" t="s">
        <v>0</v>
      </c>
      <c r="L10" s="177" t="s">
        <v>59</v>
      </c>
      <c r="M10" s="178"/>
      <c r="N10" s="178"/>
      <c r="O10" s="177" t="s">
        <v>60</v>
      </c>
      <c r="P10" s="178"/>
      <c r="Q10" s="178"/>
      <c r="R10" s="3"/>
      <c r="S10" s="1"/>
    </row>
    <row r="11" spans="1:19" x14ac:dyDescent="0.25">
      <c r="A11" s="1"/>
      <c r="B11" s="176" t="s">
        <v>61</v>
      </c>
      <c r="C11" s="152"/>
      <c r="D11" s="176" t="s">
        <v>62</v>
      </c>
      <c r="E11" s="152"/>
      <c r="F11" s="152"/>
      <c r="G11" s="152"/>
      <c r="H11" s="152"/>
      <c r="I11" s="177" t="s">
        <v>63</v>
      </c>
      <c r="J11" s="178"/>
      <c r="K11" s="7" t="s">
        <v>0</v>
      </c>
      <c r="L11" s="177" t="s">
        <v>64</v>
      </c>
      <c r="M11" s="178"/>
      <c r="N11" s="178"/>
      <c r="O11" s="177" t="s">
        <v>65</v>
      </c>
      <c r="P11" s="178"/>
      <c r="Q11" s="178"/>
      <c r="R11" s="3"/>
      <c r="S11" s="1"/>
    </row>
    <row r="12" spans="1:19" x14ac:dyDescent="0.25">
      <c r="A12" s="1"/>
      <c r="B12" s="176" t="s">
        <v>66</v>
      </c>
      <c r="C12" s="152"/>
      <c r="D12" s="176" t="s">
        <v>67</v>
      </c>
      <c r="E12" s="152"/>
      <c r="F12" s="152"/>
      <c r="G12" s="152"/>
      <c r="H12" s="152"/>
      <c r="I12" s="177" t="s">
        <v>68</v>
      </c>
      <c r="J12" s="178"/>
      <c r="K12" s="7" t="s">
        <v>0</v>
      </c>
      <c r="L12" s="177" t="s">
        <v>69</v>
      </c>
      <c r="M12" s="178"/>
      <c r="N12" s="178"/>
      <c r="O12" s="177" t="s">
        <v>70</v>
      </c>
      <c r="P12" s="178"/>
      <c r="Q12" s="178"/>
      <c r="R12" s="3"/>
      <c r="S12" s="1"/>
    </row>
    <row r="13" spans="1:19" x14ac:dyDescent="0.25">
      <c r="A13" s="1"/>
      <c r="B13" s="176" t="s">
        <v>71</v>
      </c>
      <c r="C13" s="152"/>
      <c r="D13" s="176" t="s">
        <v>72</v>
      </c>
      <c r="E13" s="152"/>
      <c r="F13" s="152"/>
      <c r="G13" s="152"/>
      <c r="H13" s="152"/>
      <c r="I13" s="177" t="s">
        <v>73</v>
      </c>
      <c r="J13" s="178"/>
      <c r="K13" s="7" t="s">
        <v>0</v>
      </c>
      <c r="L13" s="177" t="s">
        <v>74</v>
      </c>
      <c r="M13" s="178"/>
      <c r="N13" s="178"/>
      <c r="O13" s="177" t="s">
        <v>75</v>
      </c>
      <c r="P13" s="178"/>
      <c r="Q13" s="178"/>
      <c r="R13" s="3"/>
      <c r="S13" s="1"/>
    </row>
    <row r="14" spans="1:19" x14ac:dyDescent="0.25">
      <c r="A14" s="1"/>
      <c r="B14" s="176" t="s">
        <v>76</v>
      </c>
      <c r="C14" s="152"/>
      <c r="D14" s="176" t="s">
        <v>77</v>
      </c>
      <c r="E14" s="152"/>
      <c r="F14" s="152"/>
      <c r="G14" s="152"/>
      <c r="H14" s="152"/>
      <c r="I14" s="177" t="s">
        <v>78</v>
      </c>
      <c r="J14" s="178"/>
      <c r="K14" s="7" t="s">
        <v>0</v>
      </c>
      <c r="L14" s="177" t="s">
        <v>79</v>
      </c>
      <c r="M14" s="178"/>
      <c r="N14" s="178"/>
      <c r="O14" s="177" t="s">
        <v>80</v>
      </c>
      <c r="P14" s="178"/>
      <c r="Q14" s="178"/>
      <c r="R14" s="3"/>
      <c r="S14" s="1"/>
    </row>
    <row r="15" spans="1:19" ht="28.5" customHeight="1" x14ac:dyDescent="0.25">
      <c r="A15" s="1"/>
      <c r="B15" s="176" t="s">
        <v>81</v>
      </c>
      <c r="C15" s="152"/>
      <c r="D15" s="176" t="s">
        <v>82</v>
      </c>
      <c r="E15" s="152"/>
      <c r="F15" s="152"/>
      <c r="G15" s="152"/>
      <c r="H15" s="152"/>
      <c r="I15" s="177" t="s">
        <v>83</v>
      </c>
      <c r="J15" s="178"/>
      <c r="K15" s="7" t="s">
        <v>0</v>
      </c>
      <c r="L15" s="177" t="s">
        <v>23</v>
      </c>
      <c r="M15" s="178"/>
      <c r="N15" s="178"/>
      <c r="O15" s="177" t="s">
        <v>24</v>
      </c>
      <c r="P15" s="178"/>
      <c r="Q15" s="178"/>
      <c r="R15" s="3"/>
      <c r="S15" s="1"/>
    </row>
    <row r="16" spans="1:19" x14ac:dyDescent="0.25">
      <c r="A16" s="1"/>
      <c r="B16" s="179" t="s">
        <v>84</v>
      </c>
      <c r="C16" s="180"/>
      <c r="D16" s="179" t="s">
        <v>85</v>
      </c>
      <c r="E16" s="180"/>
      <c r="F16" s="180"/>
      <c r="G16" s="180"/>
      <c r="H16" s="180"/>
      <c r="I16" s="181" t="s">
        <v>86</v>
      </c>
      <c r="J16" s="182"/>
      <c r="K16" s="6" t="s">
        <v>87</v>
      </c>
      <c r="L16" s="181" t="s">
        <v>88</v>
      </c>
      <c r="M16" s="182"/>
      <c r="N16" s="182"/>
      <c r="O16" s="177" t="s">
        <v>89</v>
      </c>
      <c r="P16" s="178"/>
      <c r="Q16" s="178"/>
      <c r="R16" s="7" t="s">
        <v>90</v>
      </c>
      <c r="S16" s="1"/>
    </row>
    <row r="17" spans="1:19" x14ac:dyDescent="0.25">
      <c r="A17" s="1"/>
      <c r="B17" s="176" t="s">
        <v>91</v>
      </c>
      <c r="C17" s="152"/>
      <c r="D17" s="176" t="s">
        <v>92</v>
      </c>
      <c r="E17" s="152"/>
      <c r="F17" s="152"/>
      <c r="G17" s="152"/>
      <c r="H17" s="152"/>
      <c r="I17" s="177" t="s">
        <v>93</v>
      </c>
      <c r="J17" s="178"/>
      <c r="K17" s="7" t="s">
        <v>0</v>
      </c>
      <c r="L17" s="177" t="s">
        <v>94</v>
      </c>
      <c r="M17" s="178"/>
      <c r="N17" s="178"/>
      <c r="O17" s="177" t="s">
        <v>95</v>
      </c>
      <c r="P17" s="178"/>
      <c r="Q17" s="178"/>
      <c r="R17" s="3"/>
      <c r="S17" s="1"/>
    </row>
    <row r="18" spans="1:19" x14ac:dyDescent="0.25">
      <c r="A18" s="1"/>
      <c r="B18" s="176" t="s">
        <v>96</v>
      </c>
      <c r="C18" s="152"/>
      <c r="D18" s="176" t="s">
        <v>97</v>
      </c>
      <c r="E18" s="152"/>
      <c r="F18" s="152"/>
      <c r="G18" s="152"/>
      <c r="H18" s="152"/>
      <c r="I18" s="177" t="s">
        <v>98</v>
      </c>
      <c r="J18" s="178"/>
      <c r="K18" s="7" t="s">
        <v>0</v>
      </c>
      <c r="L18" s="177" t="s">
        <v>99</v>
      </c>
      <c r="M18" s="178"/>
      <c r="N18" s="178"/>
      <c r="O18" s="177" t="s">
        <v>100</v>
      </c>
      <c r="P18" s="178"/>
      <c r="Q18" s="178"/>
      <c r="R18" s="3"/>
      <c r="S18" s="1"/>
    </row>
    <row r="19" spans="1:19" x14ac:dyDescent="0.25">
      <c r="A19" s="1"/>
      <c r="B19" s="179" t="s">
        <v>101</v>
      </c>
      <c r="C19" s="180"/>
      <c r="D19" s="179" t="s">
        <v>102</v>
      </c>
      <c r="E19" s="180"/>
      <c r="F19" s="180"/>
      <c r="G19" s="180"/>
      <c r="H19" s="180"/>
      <c r="I19" s="181" t="s">
        <v>103</v>
      </c>
      <c r="J19" s="182"/>
      <c r="K19" s="6" t="s">
        <v>104</v>
      </c>
      <c r="L19" s="181" t="s">
        <v>105</v>
      </c>
      <c r="M19" s="182"/>
      <c r="N19" s="182"/>
      <c r="O19" s="177" t="s">
        <v>106</v>
      </c>
      <c r="P19" s="178"/>
      <c r="Q19" s="178"/>
      <c r="R19" s="7" t="s">
        <v>107</v>
      </c>
      <c r="S19" s="1"/>
    </row>
    <row r="20" spans="1:19" x14ac:dyDescent="0.25">
      <c r="A20" s="1"/>
      <c r="B20" s="176" t="s">
        <v>108</v>
      </c>
      <c r="C20" s="152"/>
      <c r="D20" s="176" t="s">
        <v>109</v>
      </c>
      <c r="E20" s="152"/>
      <c r="F20" s="152"/>
      <c r="G20" s="152"/>
      <c r="H20" s="152"/>
      <c r="I20" s="177" t="s">
        <v>110</v>
      </c>
      <c r="J20" s="178"/>
      <c r="K20" s="7" t="s">
        <v>0</v>
      </c>
      <c r="L20" s="177" t="s">
        <v>111</v>
      </c>
      <c r="M20" s="178"/>
      <c r="N20" s="178"/>
      <c r="O20" s="177" t="s">
        <v>112</v>
      </c>
      <c r="P20" s="178"/>
      <c r="Q20" s="178"/>
      <c r="R20" s="3"/>
      <c r="S20" s="1"/>
    </row>
    <row r="21" spans="1:19" ht="20.25" customHeight="1" x14ac:dyDescent="0.25">
      <c r="A21" s="1"/>
      <c r="B21" s="176" t="s">
        <v>113</v>
      </c>
      <c r="C21" s="152"/>
      <c r="D21" s="176" t="s">
        <v>114</v>
      </c>
      <c r="E21" s="152"/>
      <c r="F21" s="152"/>
      <c r="G21" s="152"/>
      <c r="H21" s="152"/>
      <c r="I21" s="177" t="s">
        <v>115</v>
      </c>
      <c r="J21" s="178"/>
      <c r="K21" s="7" t="s">
        <v>0</v>
      </c>
      <c r="L21" s="177" t="s">
        <v>116</v>
      </c>
      <c r="M21" s="178"/>
      <c r="N21" s="178"/>
      <c r="O21" s="177" t="s">
        <v>117</v>
      </c>
      <c r="P21" s="178"/>
      <c r="Q21" s="178"/>
      <c r="R21" s="3"/>
      <c r="S21" s="1"/>
    </row>
    <row r="22" spans="1:19" x14ac:dyDescent="0.25">
      <c r="A22" s="1"/>
      <c r="B22" s="179" t="s">
        <v>118</v>
      </c>
      <c r="C22" s="180"/>
      <c r="D22" s="179" t="s">
        <v>119</v>
      </c>
      <c r="E22" s="180"/>
      <c r="F22" s="180"/>
      <c r="G22" s="180"/>
      <c r="H22" s="180"/>
      <c r="I22" s="181" t="s">
        <v>120</v>
      </c>
      <c r="J22" s="182"/>
      <c r="K22" s="6" t="s">
        <v>121</v>
      </c>
      <c r="L22" s="197">
        <v>10282016.4</v>
      </c>
      <c r="M22" s="182"/>
      <c r="N22" s="182"/>
      <c r="O22" s="196">
        <v>1.6967000000000001</v>
      </c>
      <c r="P22" s="178"/>
      <c r="Q22" s="178"/>
      <c r="R22" s="99">
        <v>0.63680000000000003</v>
      </c>
      <c r="S22" s="1"/>
    </row>
    <row r="23" spans="1:19" x14ac:dyDescent="0.25">
      <c r="A23" s="1"/>
      <c r="B23" s="179" t="s">
        <v>122</v>
      </c>
      <c r="C23" s="180"/>
      <c r="D23" s="179" t="s">
        <v>123</v>
      </c>
      <c r="E23" s="180"/>
      <c r="F23" s="180"/>
      <c r="G23" s="180"/>
      <c r="H23" s="180"/>
      <c r="I23" s="181" t="s">
        <v>124</v>
      </c>
      <c r="J23" s="182"/>
      <c r="K23" s="6" t="s">
        <v>125</v>
      </c>
      <c r="L23" s="181" t="s">
        <v>126</v>
      </c>
      <c r="M23" s="182"/>
      <c r="N23" s="182"/>
      <c r="O23" s="177" t="s">
        <v>127</v>
      </c>
      <c r="P23" s="178"/>
      <c r="Q23" s="178"/>
      <c r="R23" s="7" t="s">
        <v>128</v>
      </c>
      <c r="S23" s="1"/>
    </row>
    <row r="24" spans="1:19" x14ac:dyDescent="0.25">
      <c r="A24" s="1"/>
      <c r="B24" s="176" t="s">
        <v>129</v>
      </c>
      <c r="C24" s="152"/>
      <c r="D24" s="176" t="s">
        <v>130</v>
      </c>
      <c r="E24" s="152"/>
      <c r="F24" s="152"/>
      <c r="G24" s="152"/>
      <c r="H24" s="152"/>
      <c r="I24" s="177" t="s">
        <v>131</v>
      </c>
      <c r="J24" s="178"/>
      <c r="K24" s="7" t="s">
        <v>0</v>
      </c>
      <c r="L24" s="177" t="s">
        <v>132</v>
      </c>
      <c r="M24" s="178"/>
      <c r="N24" s="178"/>
      <c r="O24" s="177" t="s">
        <v>133</v>
      </c>
      <c r="P24" s="178"/>
      <c r="Q24" s="178"/>
      <c r="R24" s="3"/>
      <c r="S24" s="1"/>
    </row>
    <row r="25" spans="1:19" x14ac:dyDescent="0.25">
      <c r="A25" s="1"/>
      <c r="B25" s="176" t="s">
        <v>134</v>
      </c>
      <c r="C25" s="152"/>
      <c r="D25" s="176" t="s">
        <v>135</v>
      </c>
      <c r="E25" s="152"/>
      <c r="F25" s="152"/>
      <c r="G25" s="152"/>
      <c r="H25" s="152"/>
      <c r="I25" s="177" t="s">
        <v>29</v>
      </c>
      <c r="J25" s="178"/>
      <c r="K25" s="7" t="s">
        <v>0</v>
      </c>
      <c r="L25" s="177" t="s">
        <v>136</v>
      </c>
      <c r="M25" s="178"/>
      <c r="N25" s="178"/>
      <c r="O25" s="177" t="s">
        <v>24</v>
      </c>
      <c r="P25" s="178"/>
      <c r="Q25" s="178"/>
      <c r="R25" s="3"/>
      <c r="S25" s="1"/>
    </row>
    <row r="26" spans="1:19" x14ac:dyDescent="0.25">
      <c r="A26" s="1"/>
      <c r="B26" s="176" t="s">
        <v>137</v>
      </c>
      <c r="C26" s="152"/>
      <c r="D26" s="176" t="s">
        <v>138</v>
      </c>
      <c r="E26" s="152"/>
      <c r="F26" s="152"/>
      <c r="G26" s="152"/>
      <c r="H26" s="152"/>
      <c r="I26" s="177" t="s">
        <v>139</v>
      </c>
      <c r="J26" s="178"/>
      <c r="K26" s="7" t="s">
        <v>0</v>
      </c>
      <c r="L26" s="177" t="s">
        <v>140</v>
      </c>
      <c r="M26" s="178"/>
      <c r="N26" s="178"/>
      <c r="O26" s="177" t="s">
        <v>141</v>
      </c>
      <c r="P26" s="178"/>
      <c r="Q26" s="178"/>
      <c r="R26" s="3"/>
      <c r="S26" s="1"/>
    </row>
    <row r="27" spans="1:19" x14ac:dyDescent="0.25">
      <c r="A27" s="1"/>
      <c r="B27" s="176" t="s">
        <v>142</v>
      </c>
      <c r="C27" s="152"/>
      <c r="D27" s="176" t="s">
        <v>143</v>
      </c>
      <c r="E27" s="152"/>
      <c r="F27" s="152"/>
      <c r="G27" s="152"/>
      <c r="H27" s="152"/>
      <c r="I27" s="177" t="s">
        <v>29</v>
      </c>
      <c r="J27" s="178"/>
      <c r="K27" s="7" t="s">
        <v>0</v>
      </c>
      <c r="L27" s="177" t="s">
        <v>23</v>
      </c>
      <c r="M27" s="178"/>
      <c r="N27" s="178"/>
      <c r="O27" s="177" t="s">
        <v>24</v>
      </c>
      <c r="P27" s="178"/>
      <c r="Q27" s="178"/>
      <c r="R27" s="3"/>
      <c r="S27" s="1"/>
    </row>
    <row r="28" spans="1:19" x14ac:dyDescent="0.25">
      <c r="A28" s="1"/>
      <c r="B28" s="179" t="s">
        <v>144</v>
      </c>
      <c r="C28" s="180"/>
      <c r="D28" s="179" t="s">
        <v>145</v>
      </c>
      <c r="E28" s="180"/>
      <c r="F28" s="180"/>
      <c r="G28" s="180"/>
      <c r="H28" s="180"/>
      <c r="I28" s="181" t="s">
        <v>146</v>
      </c>
      <c r="J28" s="182"/>
      <c r="K28" s="6" t="s">
        <v>147</v>
      </c>
      <c r="L28" s="197">
        <f>SUM(L29+L30)</f>
        <v>6261531.54</v>
      </c>
      <c r="M28" s="182"/>
      <c r="N28" s="182"/>
      <c r="O28" s="196">
        <v>2.4737</v>
      </c>
      <c r="P28" s="178"/>
      <c r="Q28" s="178"/>
      <c r="R28" s="99">
        <v>0.83899999999999997</v>
      </c>
      <c r="S28" s="1"/>
    </row>
    <row r="29" spans="1:19" x14ac:dyDescent="0.25">
      <c r="A29" s="1"/>
      <c r="B29" s="176" t="s">
        <v>148</v>
      </c>
      <c r="C29" s="152"/>
      <c r="D29" s="176" t="s">
        <v>149</v>
      </c>
      <c r="E29" s="152"/>
      <c r="F29" s="152"/>
      <c r="G29" s="152"/>
      <c r="H29" s="152"/>
      <c r="I29" s="177" t="s">
        <v>150</v>
      </c>
      <c r="J29" s="178"/>
      <c r="K29" s="7" t="s">
        <v>0</v>
      </c>
      <c r="L29" s="194">
        <v>3191805.84</v>
      </c>
      <c r="M29" s="195"/>
      <c r="N29" s="195"/>
      <c r="O29" s="177" t="s">
        <v>151</v>
      </c>
      <c r="P29" s="178"/>
      <c r="Q29" s="178"/>
      <c r="R29" s="3"/>
      <c r="S29" s="1"/>
    </row>
    <row r="30" spans="1:19" x14ac:dyDescent="0.25">
      <c r="A30" s="1"/>
      <c r="B30" s="176" t="s">
        <v>152</v>
      </c>
      <c r="C30" s="152"/>
      <c r="D30" s="176" t="s">
        <v>153</v>
      </c>
      <c r="E30" s="152"/>
      <c r="F30" s="152"/>
      <c r="G30" s="152"/>
      <c r="H30" s="152"/>
      <c r="I30" s="177" t="s">
        <v>154</v>
      </c>
      <c r="J30" s="178"/>
      <c r="K30" s="7" t="s">
        <v>0</v>
      </c>
      <c r="L30" s="177" t="s">
        <v>155</v>
      </c>
      <c r="M30" s="178"/>
      <c r="N30" s="178"/>
      <c r="O30" s="177" t="s">
        <v>156</v>
      </c>
      <c r="P30" s="178"/>
      <c r="Q30" s="178"/>
      <c r="R30" s="3"/>
      <c r="S30" s="1"/>
    </row>
    <row r="31" spans="1:19" x14ac:dyDescent="0.25">
      <c r="A31" s="1"/>
      <c r="B31" s="179" t="s">
        <v>157</v>
      </c>
      <c r="C31" s="180"/>
      <c r="D31" s="179" t="s">
        <v>158</v>
      </c>
      <c r="E31" s="180"/>
      <c r="F31" s="180"/>
      <c r="G31" s="180"/>
      <c r="H31" s="180"/>
      <c r="I31" s="181" t="s">
        <v>159</v>
      </c>
      <c r="J31" s="182"/>
      <c r="K31" s="6" t="s">
        <v>160</v>
      </c>
      <c r="L31" s="181" t="s">
        <v>161</v>
      </c>
      <c r="M31" s="182"/>
      <c r="N31" s="182"/>
      <c r="O31" s="177" t="s">
        <v>162</v>
      </c>
      <c r="P31" s="178"/>
      <c r="Q31" s="178"/>
      <c r="R31" s="7" t="s">
        <v>163</v>
      </c>
      <c r="S31" s="1"/>
    </row>
    <row r="32" spans="1:19" x14ac:dyDescent="0.25">
      <c r="A32" s="1"/>
      <c r="B32" s="176" t="s">
        <v>164</v>
      </c>
      <c r="C32" s="152"/>
      <c r="D32" s="176" t="s">
        <v>165</v>
      </c>
      <c r="E32" s="152"/>
      <c r="F32" s="152"/>
      <c r="G32" s="152"/>
      <c r="H32" s="152"/>
      <c r="I32" s="177" t="s">
        <v>159</v>
      </c>
      <c r="J32" s="178"/>
      <c r="K32" s="7" t="s">
        <v>0</v>
      </c>
      <c r="L32" s="177" t="s">
        <v>161</v>
      </c>
      <c r="M32" s="178"/>
      <c r="N32" s="178"/>
      <c r="O32" s="177" t="s">
        <v>162</v>
      </c>
      <c r="P32" s="178"/>
      <c r="Q32" s="178"/>
      <c r="R32" s="3"/>
      <c r="S32" s="1"/>
    </row>
    <row r="33" spans="1:19" x14ac:dyDescent="0.25">
      <c r="A33" s="1"/>
      <c r="B33" s="176" t="s">
        <v>166</v>
      </c>
      <c r="C33" s="152"/>
      <c r="D33" s="176" t="s">
        <v>167</v>
      </c>
      <c r="E33" s="152"/>
      <c r="F33" s="152"/>
      <c r="G33" s="152"/>
      <c r="H33" s="152"/>
      <c r="I33" s="177" t="s">
        <v>29</v>
      </c>
      <c r="J33" s="178"/>
      <c r="K33" s="7" t="s">
        <v>0</v>
      </c>
      <c r="L33" s="177" t="s">
        <v>23</v>
      </c>
      <c r="M33" s="178"/>
      <c r="N33" s="178"/>
      <c r="O33" s="177" t="s">
        <v>24</v>
      </c>
      <c r="P33" s="178"/>
      <c r="Q33" s="178"/>
      <c r="R33" s="3"/>
      <c r="S33" s="1"/>
    </row>
    <row r="34" spans="1:19" x14ac:dyDescent="0.25">
      <c r="A34" s="1"/>
      <c r="B34" s="179" t="s">
        <v>168</v>
      </c>
      <c r="C34" s="180"/>
      <c r="D34" s="179" t="s">
        <v>169</v>
      </c>
      <c r="E34" s="180"/>
      <c r="F34" s="180"/>
      <c r="G34" s="180"/>
      <c r="H34" s="180"/>
      <c r="I34" s="181" t="s">
        <v>170</v>
      </c>
      <c r="J34" s="182"/>
      <c r="K34" s="6" t="s">
        <v>171</v>
      </c>
      <c r="L34" s="181" t="s">
        <v>172</v>
      </c>
      <c r="M34" s="182"/>
      <c r="N34" s="182"/>
      <c r="O34" s="177" t="s">
        <v>173</v>
      </c>
      <c r="P34" s="178"/>
      <c r="Q34" s="178"/>
      <c r="R34" s="7" t="s">
        <v>174</v>
      </c>
      <c r="S34" s="1"/>
    </row>
    <row r="35" spans="1:19" x14ac:dyDescent="0.25">
      <c r="A35" s="1"/>
      <c r="B35" s="176" t="s">
        <v>175</v>
      </c>
      <c r="C35" s="152"/>
      <c r="D35" s="176" t="s">
        <v>176</v>
      </c>
      <c r="E35" s="152"/>
      <c r="F35" s="152"/>
      <c r="G35" s="152"/>
      <c r="H35" s="152"/>
      <c r="I35" s="177" t="s">
        <v>170</v>
      </c>
      <c r="J35" s="178"/>
      <c r="K35" s="7" t="s">
        <v>0</v>
      </c>
      <c r="L35" s="177" t="s">
        <v>172</v>
      </c>
      <c r="M35" s="178"/>
      <c r="N35" s="178"/>
      <c r="O35" s="177" t="s">
        <v>173</v>
      </c>
      <c r="P35" s="178"/>
      <c r="Q35" s="178"/>
      <c r="R35" s="3"/>
      <c r="S35" s="1"/>
    </row>
    <row r="36" spans="1:19" x14ac:dyDescent="0.25">
      <c r="A36" s="1"/>
      <c r="B36" s="179" t="s">
        <v>177</v>
      </c>
      <c r="C36" s="180"/>
      <c r="D36" s="179" t="s">
        <v>178</v>
      </c>
      <c r="E36" s="180"/>
      <c r="F36" s="180"/>
      <c r="G36" s="180"/>
      <c r="H36" s="180"/>
      <c r="I36" s="181" t="s">
        <v>179</v>
      </c>
      <c r="J36" s="182"/>
      <c r="K36" s="6" t="s">
        <v>179</v>
      </c>
      <c r="L36" s="181" t="s">
        <v>180</v>
      </c>
      <c r="M36" s="182"/>
      <c r="N36" s="182"/>
      <c r="O36" s="177" t="s">
        <v>181</v>
      </c>
      <c r="P36" s="178"/>
      <c r="Q36" s="178"/>
      <c r="R36" s="7" t="s">
        <v>181</v>
      </c>
      <c r="S36" s="1"/>
    </row>
    <row r="37" spans="1:19" ht="26.25" customHeight="1" x14ac:dyDescent="0.25">
      <c r="A37" s="1"/>
      <c r="B37" s="176" t="s">
        <v>182</v>
      </c>
      <c r="C37" s="152"/>
      <c r="D37" s="176" t="s">
        <v>183</v>
      </c>
      <c r="E37" s="152"/>
      <c r="F37" s="152"/>
      <c r="G37" s="152"/>
      <c r="H37" s="152"/>
      <c r="I37" s="177" t="s">
        <v>179</v>
      </c>
      <c r="J37" s="178"/>
      <c r="K37" s="7" t="s">
        <v>0</v>
      </c>
      <c r="L37" s="177" t="s">
        <v>180</v>
      </c>
      <c r="M37" s="178"/>
      <c r="N37" s="178"/>
      <c r="O37" s="177" t="s">
        <v>181</v>
      </c>
      <c r="P37" s="178"/>
      <c r="Q37" s="178"/>
      <c r="R37" s="3"/>
      <c r="S37" s="1"/>
    </row>
    <row r="38" spans="1:19" ht="15" customHeight="1" x14ac:dyDescent="0.25">
      <c r="A38" s="1"/>
      <c r="B38" s="179" t="s">
        <v>184</v>
      </c>
      <c r="C38" s="180"/>
      <c r="D38" s="179" t="s">
        <v>185</v>
      </c>
      <c r="E38" s="180"/>
      <c r="F38" s="180"/>
      <c r="G38" s="180"/>
      <c r="H38" s="180"/>
      <c r="I38" s="181" t="s">
        <v>186</v>
      </c>
      <c r="J38" s="182"/>
      <c r="K38" s="6" t="s">
        <v>187</v>
      </c>
      <c r="L38" s="181" t="s">
        <v>188</v>
      </c>
      <c r="M38" s="182"/>
      <c r="N38" s="182"/>
      <c r="O38" s="177" t="s">
        <v>189</v>
      </c>
      <c r="P38" s="178"/>
      <c r="Q38" s="178"/>
      <c r="R38" s="7" t="s">
        <v>190</v>
      </c>
      <c r="S38" s="1"/>
    </row>
    <row r="39" spans="1:19" ht="15" customHeight="1" x14ac:dyDescent="0.25">
      <c r="A39" s="1"/>
      <c r="B39" s="176" t="s">
        <v>191</v>
      </c>
      <c r="C39" s="152"/>
      <c r="D39" s="176" t="s">
        <v>192</v>
      </c>
      <c r="E39" s="152"/>
      <c r="F39" s="152"/>
      <c r="G39" s="152"/>
      <c r="H39" s="152"/>
      <c r="I39" s="177" t="s">
        <v>186</v>
      </c>
      <c r="J39" s="178"/>
      <c r="K39" s="7" t="s">
        <v>0</v>
      </c>
      <c r="L39" s="177" t="s">
        <v>188</v>
      </c>
      <c r="M39" s="178"/>
      <c r="N39" s="178"/>
      <c r="O39" s="177" t="s">
        <v>189</v>
      </c>
      <c r="P39" s="178"/>
      <c r="Q39" s="178"/>
      <c r="R39" s="3"/>
      <c r="S39" s="1"/>
    </row>
    <row r="40" spans="1:19" ht="15" customHeight="1" x14ac:dyDescent="0.25">
      <c r="A40" s="1"/>
      <c r="B40" s="176" t="s">
        <v>193</v>
      </c>
      <c r="C40" s="152"/>
      <c r="D40" s="176" t="s">
        <v>194</v>
      </c>
      <c r="E40" s="152"/>
      <c r="F40" s="152"/>
      <c r="G40" s="152"/>
      <c r="H40" s="152"/>
      <c r="I40" s="177" t="s">
        <v>29</v>
      </c>
      <c r="J40" s="178"/>
      <c r="K40" s="7" t="s">
        <v>0</v>
      </c>
      <c r="L40" s="177" t="s">
        <v>23</v>
      </c>
      <c r="M40" s="178"/>
      <c r="N40" s="178"/>
      <c r="O40" s="177" t="s">
        <v>24</v>
      </c>
      <c r="P40" s="178"/>
      <c r="Q40" s="178"/>
      <c r="R40" s="3"/>
      <c r="S40" s="1"/>
    </row>
    <row r="41" spans="1:19" ht="15" customHeight="1" x14ac:dyDescent="0.25">
      <c r="A41" s="1"/>
      <c r="B41" s="179" t="s">
        <v>195</v>
      </c>
      <c r="C41" s="180"/>
      <c r="D41" s="179" t="s">
        <v>196</v>
      </c>
      <c r="E41" s="180"/>
      <c r="F41" s="180"/>
      <c r="G41" s="180"/>
      <c r="H41" s="180"/>
      <c r="I41" s="181" t="s">
        <v>197</v>
      </c>
      <c r="J41" s="182"/>
      <c r="K41" s="6" t="s">
        <v>198</v>
      </c>
      <c r="L41" s="181" t="s">
        <v>199</v>
      </c>
      <c r="M41" s="182"/>
      <c r="N41" s="182"/>
      <c r="O41" s="177" t="s">
        <v>200</v>
      </c>
      <c r="P41" s="178"/>
      <c r="Q41" s="178"/>
      <c r="R41" s="7" t="s">
        <v>201</v>
      </c>
      <c r="S41" s="1"/>
    </row>
    <row r="42" spans="1:19" ht="15" customHeight="1" x14ac:dyDescent="0.25">
      <c r="A42" s="1"/>
      <c r="B42" s="179" t="s">
        <v>202</v>
      </c>
      <c r="C42" s="180"/>
      <c r="D42" s="179" t="s">
        <v>203</v>
      </c>
      <c r="E42" s="180"/>
      <c r="F42" s="180"/>
      <c r="G42" s="180"/>
      <c r="H42" s="180"/>
      <c r="I42" s="181" t="s">
        <v>204</v>
      </c>
      <c r="J42" s="182"/>
      <c r="K42" s="6" t="s">
        <v>205</v>
      </c>
      <c r="L42" s="181" t="s">
        <v>206</v>
      </c>
      <c r="M42" s="182"/>
      <c r="N42" s="182"/>
      <c r="O42" s="177" t="s">
        <v>207</v>
      </c>
      <c r="P42" s="178"/>
      <c r="Q42" s="178"/>
      <c r="R42" s="7" t="s">
        <v>208</v>
      </c>
      <c r="S42" s="1"/>
    </row>
    <row r="43" spans="1:19" ht="15" customHeight="1" x14ac:dyDescent="0.25">
      <c r="A43" s="1"/>
      <c r="B43" s="176" t="s">
        <v>209</v>
      </c>
      <c r="C43" s="152"/>
      <c r="D43" s="176" t="s">
        <v>210</v>
      </c>
      <c r="E43" s="152"/>
      <c r="F43" s="152"/>
      <c r="G43" s="152"/>
      <c r="H43" s="152"/>
      <c r="I43" s="177" t="s">
        <v>211</v>
      </c>
      <c r="J43" s="178"/>
      <c r="K43" s="7" t="s">
        <v>0</v>
      </c>
      <c r="L43" s="177" t="s">
        <v>212</v>
      </c>
      <c r="M43" s="178"/>
      <c r="N43" s="178"/>
      <c r="O43" s="177" t="s">
        <v>213</v>
      </c>
      <c r="P43" s="178"/>
      <c r="Q43" s="178"/>
      <c r="R43" s="3"/>
      <c r="S43" s="1"/>
    </row>
    <row r="44" spans="1:19" ht="15" customHeight="1" x14ac:dyDescent="0.25">
      <c r="A44" s="1"/>
      <c r="B44" s="176" t="s">
        <v>214</v>
      </c>
      <c r="C44" s="152"/>
      <c r="D44" s="176" t="s">
        <v>215</v>
      </c>
      <c r="E44" s="152"/>
      <c r="F44" s="152"/>
      <c r="G44" s="152"/>
      <c r="H44" s="152"/>
      <c r="I44" s="177" t="s">
        <v>216</v>
      </c>
      <c r="J44" s="178"/>
      <c r="K44" s="7" t="s">
        <v>0</v>
      </c>
      <c r="L44" s="177" t="s">
        <v>217</v>
      </c>
      <c r="M44" s="178"/>
      <c r="N44" s="178"/>
      <c r="O44" s="177" t="s">
        <v>218</v>
      </c>
      <c r="P44" s="178"/>
      <c r="Q44" s="178"/>
      <c r="R44" s="3"/>
      <c r="S44" s="1"/>
    </row>
    <row r="45" spans="1:19" ht="15" customHeight="1" x14ac:dyDescent="0.25">
      <c r="A45" s="1"/>
      <c r="B45" s="176" t="s">
        <v>219</v>
      </c>
      <c r="C45" s="152"/>
      <c r="D45" s="176" t="s">
        <v>220</v>
      </c>
      <c r="E45" s="152"/>
      <c r="F45" s="152"/>
      <c r="G45" s="152"/>
      <c r="H45" s="152"/>
      <c r="I45" s="177" t="s">
        <v>29</v>
      </c>
      <c r="J45" s="178"/>
      <c r="K45" s="7" t="s">
        <v>0</v>
      </c>
      <c r="L45" s="177" t="s">
        <v>23</v>
      </c>
      <c r="M45" s="178"/>
      <c r="N45" s="178"/>
      <c r="O45" s="177" t="s">
        <v>24</v>
      </c>
      <c r="P45" s="178"/>
      <c r="Q45" s="178"/>
      <c r="R45" s="3"/>
      <c r="S45" s="1"/>
    </row>
    <row r="46" spans="1:19" ht="15" customHeight="1" x14ac:dyDescent="0.25">
      <c r="A46" s="1"/>
      <c r="B46" s="179" t="s">
        <v>221</v>
      </c>
      <c r="C46" s="180"/>
      <c r="D46" s="179" t="s">
        <v>222</v>
      </c>
      <c r="E46" s="180"/>
      <c r="F46" s="180"/>
      <c r="G46" s="180"/>
      <c r="H46" s="180"/>
      <c r="I46" s="181" t="s">
        <v>223</v>
      </c>
      <c r="J46" s="182"/>
      <c r="K46" s="6" t="s">
        <v>224</v>
      </c>
      <c r="L46" s="181" t="s">
        <v>225</v>
      </c>
      <c r="M46" s="182"/>
      <c r="N46" s="182"/>
      <c r="O46" s="177" t="s">
        <v>226</v>
      </c>
      <c r="P46" s="178"/>
      <c r="Q46" s="178"/>
      <c r="R46" s="7" t="s">
        <v>227</v>
      </c>
      <c r="S46" s="1"/>
    </row>
    <row r="47" spans="1:19" ht="15" customHeight="1" x14ac:dyDescent="0.25">
      <c r="A47" s="1"/>
      <c r="B47" s="176" t="s">
        <v>228</v>
      </c>
      <c r="C47" s="152"/>
      <c r="D47" s="176" t="s">
        <v>229</v>
      </c>
      <c r="E47" s="152"/>
      <c r="F47" s="152"/>
      <c r="G47" s="152"/>
      <c r="H47" s="152"/>
      <c r="I47" s="177" t="s">
        <v>230</v>
      </c>
      <c r="J47" s="178"/>
      <c r="K47" s="7" t="s">
        <v>0</v>
      </c>
      <c r="L47" s="177" t="s">
        <v>231</v>
      </c>
      <c r="M47" s="178"/>
      <c r="N47" s="178"/>
      <c r="O47" s="177" t="s">
        <v>232</v>
      </c>
      <c r="P47" s="178"/>
      <c r="Q47" s="178"/>
      <c r="R47" s="3"/>
      <c r="S47" s="1"/>
    </row>
    <row r="48" spans="1:19" ht="15" customHeight="1" x14ac:dyDescent="0.25">
      <c r="A48" s="1"/>
      <c r="B48" s="176" t="s">
        <v>233</v>
      </c>
      <c r="C48" s="152"/>
      <c r="D48" s="176" t="s">
        <v>234</v>
      </c>
      <c r="E48" s="152"/>
      <c r="F48" s="152"/>
      <c r="G48" s="152"/>
      <c r="H48" s="152"/>
      <c r="I48" s="177" t="s">
        <v>235</v>
      </c>
      <c r="J48" s="178"/>
      <c r="K48" s="7" t="s">
        <v>0</v>
      </c>
      <c r="L48" s="177" t="s">
        <v>236</v>
      </c>
      <c r="M48" s="178"/>
      <c r="N48" s="178"/>
      <c r="O48" s="177" t="s">
        <v>237</v>
      </c>
      <c r="P48" s="178"/>
      <c r="Q48" s="178"/>
      <c r="R48" s="3"/>
      <c r="S48" s="1"/>
    </row>
    <row r="49" spans="1:19" ht="15" customHeight="1" x14ac:dyDescent="0.25">
      <c r="A49" s="1"/>
      <c r="B49" s="176" t="s">
        <v>238</v>
      </c>
      <c r="C49" s="152"/>
      <c r="D49" s="176" t="s">
        <v>239</v>
      </c>
      <c r="E49" s="152"/>
      <c r="F49" s="152"/>
      <c r="G49" s="152"/>
      <c r="H49" s="152"/>
      <c r="I49" s="177" t="s">
        <v>240</v>
      </c>
      <c r="J49" s="178"/>
      <c r="K49" s="7" t="s">
        <v>0</v>
      </c>
      <c r="L49" s="177" t="s">
        <v>241</v>
      </c>
      <c r="M49" s="178"/>
      <c r="N49" s="178"/>
      <c r="O49" s="177" t="s">
        <v>242</v>
      </c>
      <c r="P49" s="178"/>
      <c r="Q49" s="178"/>
      <c r="R49" s="3"/>
      <c r="S49" s="1"/>
    </row>
    <row r="50" spans="1:19" ht="15" customHeight="1" x14ac:dyDescent="0.25">
      <c r="A50" s="1"/>
      <c r="B50" s="176" t="s">
        <v>243</v>
      </c>
      <c r="C50" s="152"/>
      <c r="D50" s="176" t="s">
        <v>244</v>
      </c>
      <c r="E50" s="152"/>
      <c r="F50" s="152"/>
      <c r="G50" s="152"/>
      <c r="H50" s="152"/>
      <c r="I50" s="177" t="s">
        <v>29</v>
      </c>
      <c r="J50" s="178"/>
      <c r="K50" s="7" t="s">
        <v>0</v>
      </c>
      <c r="L50" s="177" t="s">
        <v>245</v>
      </c>
      <c r="M50" s="178"/>
      <c r="N50" s="178"/>
      <c r="O50" s="177" t="s">
        <v>24</v>
      </c>
      <c r="P50" s="178"/>
      <c r="Q50" s="178"/>
      <c r="R50" s="3"/>
      <c r="S50" s="1"/>
    </row>
    <row r="51" spans="1:19" ht="15" customHeight="1" x14ac:dyDescent="0.25">
      <c r="A51" s="1"/>
      <c r="B51" s="179" t="s">
        <v>246</v>
      </c>
      <c r="C51" s="180"/>
      <c r="D51" s="179" t="s">
        <v>247</v>
      </c>
      <c r="E51" s="180"/>
      <c r="F51" s="180"/>
      <c r="G51" s="180"/>
      <c r="H51" s="180"/>
      <c r="I51" s="181" t="s">
        <v>248</v>
      </c>
      <c r="J51" s="182"/>
      <c r="K51" s="6" t="s">
        <v>249</v>
      </c>
      <c r="L51" s="181" t="s">
        <v>250</v>
      </c>
      <c r="M51" s="182"/>
      <c r="N51" s="182"/>
      <c r="O51" s="177" t="s">
        <v>251</v>
      </c>
      <c r="P51" s="178"/>
      <c r="Q51" s="178"/>
      <c r="R51" s="7" t="s">
        <v>252</v>
      </c>
      <c r="S51" s="1"/>
    </row>
    <row r="52" spans="1:19" ht="32.25" customHeight="1" x14ac:dyDescent="0.25">
      <c r="A52" s="1"/>
      <c r="B52" s="176" t="s">
        <v>253</v>
      </c>
      <c r="C52" s="152"/>
      <c r="D52" s="176" t="s">
        <v>254</v>
      </c>
      <c r="E52" s="152"/>
      <c r="F52" s="152"/>
      <c r="G52" s="152"/>
      <c r="H52" s="152"/>
      <c r="I52" s="177" t="s">
        <v>248</v>
      </c>
      <c r="J52" s="178"/>
      <c r="K52" s="7" t="s">
        <v>0</v>
      </c>
      <c r="L52" s="177" t="s">
        <v>250</v>
      </c>
      <c r="M52" s="178"/>
      <c r="N52" s="178"/>
      <c r="O52" s="177" t="s">
        <v>251</v>
      </c>
      <c r="P52" s="178"/>
      <c r="Q52" s="178"/>
      <c r="R52" s="3"/>
      <c r="S52" s="1"/>
    </row>
    <row r="53" spans="1:19" ht="30.75" customHeight="1" x14ac:dyDescent="0.25">
      <c r="A53" s="1"/>
      <c r="B53" s="179" t="s">
        <v>255</v>
      </c>
      <c r="C53" s="180"/>
      <c r="D53" s="179" t="s">
        <v>256</v>
      </c>
      <c r="E53" s="180"/>
      <c r="F53" s="180"/>
      <c r="G53" s="180"/>
      <c r="H53" s="180"/>
      <c r="I53" s="181" t="s">
        <v>257</v>
      </c>
      <c r="J53" s="182"/>
      <c r="K53" s="6" t="s">
        <v>258</v>
      </c>
      <c r="L53" s="181" t="s">
        <v>259</v>
      </c>
      <c r="M53" s="182"/>
      <c r="N53" s="182"/>
      <c r="O53" s="177" t="s">
        <v>260</v>
      </c>
      <c r="P53" s="178"/>
      <c r="Q53" s="178"/>
      <c r="R53" s="7" t="s">
        <v>261</v>
      </c>
      <c r="S53" s="1"/>
    </row>
    <row r="54" spans="1:19" ht="15" customHeight="1" x14ac:dyDescent="0.25">
      <c r="A54" s="1"/>
      <c r="B54" s="179" t="s">
        <v>262</v>
      </c>
      <c r="C54" s="180"/>
      <c r="D54" s="179" t="s">
        <v>263</v>
      </c>
      <c r="E54" s="180"/>
      <c r="F54" s="180"/>
      <c r="G54" s="180"/>
      <c r="H54" s="180"/>
      <c r="I54" s="181" t="s">
        <v>264</v>
      </c>
      <c r="J54" s="182"/>
      <c r="K54" s="6" t="s">
        <v>265</v>
      </c>
      <c r="L54" s="181" t="s">
        <v>266</v>
      </c>
      <c r="M54" s="182"/>
      <c r="N54" s="182"/>
      <c r="O54" s="177" t="s">
        <v>267</v>
      </c>
      <c r="P54" s="178"/>
      <c r="Q54" s="178"/>
      <c r="R54" s="7" t="s">
        <v>268</v>
      </c>
      <c r="S54" s="1"/>
    </row>
    <row r="55" spans="1:19" ht="15" customHeight="1" x14ac:dyDescent="0.25">
      <c r="A55" s="1"/>
      <c r="B55" s="176" t="s">
        <v>269</v>
      </c>
      <c r="C55" s="152"/>
      <c r="D55" s="176" t="s">
        <v>270</v>
      </c>
      <c r="E55" s="152"/>
      <c r="F55" s="152"/>
      <c r="G55" s="152"/>
      <c r="H55" s="152"/>
      <c r="I55" s="177" t="s">
        <v>29</v>
      </c>
      <c r="J55" s="178"/>
      <c r="K55" s="7" t="s">
        <v>0</v>
      </c>
      <c r="L55" s="177" t="s">
        <v>271</v>
      </c>
      <c r="M55" s="178"/>
      <c r="N55" s="178"/>
      <c r="O55" s="177" t="s">
        <v>24</v>
      </c>
      <c r="P55" s="178"/>
      <c r="Q55" s="178"/>
      <c r="R55" s="3"/>
      <c r="S55" s="1"/>
    </row>
    <row r="56" spans="1:19" ht="15" customHeight="1" x14ac:dyDescent="0.25">
      <c r="A56" s="1"/>
      <c r="B56" s="176" t="s">
        <v>269</v>
      </c>
      <c r="C56" s="152"/>
      <c r="D56" s="176" t="s">
        <v>272</v>
      </c>
      <c r="E56" s="152"/>
      <c r="F56" s="152"/>
      <c r="G56" s="152"/>
      <c r="H56" s="152"/>
      <c r="I56" s="177" t="s">
        <v>264</v>
      </c>
      <c r="J56" s="178"/>
      <c r="K56" s="7" t="s">
        <v>29</v>
      </c>
      <c r="L56" s="177" t="s">
        <v>29</v>
      </c>
      <c r="M56" s="178"/>
      <c r="N56" s="178"/>
      <c r="O56" s="177" t="s">
        <v>24</v>
      </c>
      <c r="P56" s="178"/>
      <c r="Q56" s="178"/>
      <c r="R56" s="3"/>
      <c r="S56" s="1"/>
    </row>
    <row r="57" spans="1:19" ht="15" customHeight="1" x14ac:dyDescent="0.25">
      <c r="A57" s="1"/>
      <c r="B57" s="176" t="s">
        <v>273</v>
      </c>
      <c r="C57" s="152"/>
      <c r="D57" s="176" t="s">
        <v>274</v>
      </c>
      <c r="E57" s="152"/>
      <c r="F57" s="152"/>
      <c r="G57" s="152"/>
      <c r="H57" s="152"/>
      <c r="I57" s="177" t="s">
        <v>29</v>
      </c>
      <c r="J57" s="178"/>
      <c r="K57" s="7" t="s">
        <v>0</v>
      </c>
      <c r="L57" s="177" t="s">
        <v>275</v>
      </c>
      <c r="M57" s="178"/>
      <c r="N57" s="178"/>
      <c r="O57" s="177" t="s">
        <v>24</v>
      </c>
      <c r="P57" s="178"/>
      <c r="Q57" s="178"/>
      <c r="R57" s="3"/>
      <c r="S57" s="1"/>
    </row>
    <row r="58" spans="1:19" ht="15" customHeight="1" x14ac:dyDescent="0.25">
      <c r="A58" s="1"/>
      <c r="B58" s="179" t="s">
        <v>276</v>
      </c>
      <c r="C58" s="180"/>
      <c r="D58" s="179" t="s">
        <v>277</v>
      </c>
      <c r="E58" s="180"/>
      <c r="F58" s="180"/>
      <c r="G58" s="180"/>
      <c r="H58" s="180"/>
      <c r="I58" s="181" t="s">
        <v>278</v>
      </c>
      <c r="J58" s="182"/>
      <c r="K58" s="6" t="s">
        <v>279</v>
      </c>
      <c r="L58" s="181" t="s">
        <v>280</v>
      </c>
      <c r="M58" s="182"/>
      <c r="N58" s="182"/>
      <c r="O58" s="177" t="s">
        <v>281</v>
      </c>
      <c r="P58" s="178"/>
      <c r="Q58" s="178"/>
      <c r="R58" s="7" t="s">
        <v>282</v>
      </c>
      <c r="S58" s="1"/>
    </row>
    <row r="59" spans="1:19" ht="15" customHeight="1" x14ac:dyDescent="0.25">
      <c r="A59" s="1"/>
      <c r="B59" s="176" t="s">
        <v>283</v>
      </c>
      <c r="C59" s="152"/>
      <c r="D59" s="176" t="s">
        <v>284</v>
      </c>
      <c r="E59" s="152"/>
      <c r="F59" s="152"/>
      <c r="G59" s="152"/>
      <c r="H59" s="152"/>
      <c r="I59" s="177" t="s">
        <v>285</v>
      </c>
      <c r="J59" s="178"/>
      <c r="K59" s="7" t="s">
        <v>0</v>
      </c>
      <c r="L59" s="177" t="s">
        <v>286</v>
      </c>
      <c r="M59" s="178"/>
      <c r="N59" s="178"/>
      <c r="O59" s="177" t="s">
        <v>287</v>
      </c>
      <c r="P59" s="178"/>
      <c r="Q59" s="178"/>
      <c r="R59" s="3"/>
      <c r="S59" s="1"/>
    </row>
    <row r="60" spans="1:19" ht="15" customHeight="1" x14ac:dyDescent="0.25">
      <c r="A60" s="1"/>
      <c r="B60" s="176" t="s">
        <v>288</v>
      </c>
      <c r="C60" s="152"/>
      <c r="D60" s="176" t="s">
        <v>289</v>
      </c>
      <c r="E60" s="152"/>
      <c r="F60" s="152"/>
      <c r="G60" s="152"/>
      <c r="H60" s="152"/>
      <c r="I60" s="177" t="s">
        <v>290</v>
      </c>
      <c r="J60" s="178"/>
      <c r="K60" s="7" t="s">
        <v>0</v>
      </c>
      <c r="L60" s="177" t="s">
        <v>291</v>
      </c>
      <c r="M60" s="178"/>
      <c r="N60" s="178"/>
      <c r="O60" s="177" t="s">
        <v>292</v>
      </c>
      <c r="P60" s="178"/>
      <c r="Q60" s="178"/>
      <c r="R60" s="3"/>
      <c r="S60" s="1"/>
    </row>
    <row r="61" spans="1:19" ht="15" customHeight="1" x14ac:dyDescent="0.25">
      <c r="A61" s="1"/>
      <c r="B61" s="176" t="s">
        <v>293</v>
      </c>
      <c r="C61" s="152"/>
      <c r="D61" s="176" t="s">
        <v>294</v>
      </c>
      <c r="E61" s="152"/>
      <c r="F61" s="152"/>
      <c r="G61" s="152"/>
      <c r="H61" s="152"/>
      <c r="I61" s="177" t="s">
        <v>295</v>
      </c>
      <c r="J61" s="178"/>
      <c r="K61" s="7" t="s">
        <v>0</v>
      </c>
      <c r="L61" s="177" t="s">
        <v>296</v>
      </c>
      <c r="M61" s="178"/>
      <c r="N61" s="178"/>
      <c r="O61" s="177" t="s">
        <v>297</v>
      </c>
      <c r="P61" s="178"/>
      <c r="Q61" s="178"/>
      <c r="R61" s="3"/>
      <c r="S61" s="1"/>
    </row>
    <row r="62" spans="1:19" ht="15" customHeight="1" x14ac:dyDescent="0.25">
      <c r="A62" s="1"/>
      <c r="B62" s="176" t="s">
        <v>298</v>
      </c>
      <c r="C62" s="152"/>
      <c r="D62" s="176" t="s">
        <v>299</v>
      </c>
      <c r="E62" s="152"/>
      <c r="F62" s="152"/>
      <c r="G62" s="152"/>
      <c r="H62" s="152"/>
      <c r="I62" s="177" t="s">
        <v>300</v>
      </c>
      <c r="J62" s="178"/>
      <c r="K62" s="7" t="s">
        <v>0</v>
      </c>
      <c r="L62" s="177" t="s">
        <v>301</v>
      </c>
      <c r="M62" s="178"/>
      <c r="N62" s="178"/>
      <c r="O62" s="177" t="s">
        <v>302</v>
      </c>
      <c r="P62" s="178"/>
      <c r="Q62" s="178"/>
      <c r="R62" s="3"/>
      <c r="S62" s="1"/>
    </row>
    <row r="63" spans="1:19" ht="15" customHeight="1" x14ac:dyDescent="0.25">
      <c r="A63" s="1"/>
      <c r="B63" s="179" t="s">
        <v>303</v>
      </c>
      <c r="C63" s="180"/>
      <c r="D63" s="179" t="s">
        <v>304</v>
      </c>
      <c r="E63" s="180"/>
      <c r="F63" s="180"/>
      <c r="G63" s="180"/>
      <c r="H63" s="180"/>
      <c r="I63" s="181" t="s">
        <v>305</v>
      </c>
      <c r="J63" s="182"/>
      <c r="K63" s="6" t="s">
        <v>306</v>
      </c>
      <c r="L63" s="181" t="s">
        <v>307</v>
      </c>
      <c r="M63" s="182"/>
      <c r="N63" s="182"/>
      <c r="O63" s="177" t="s">
        <v>308</v>
      </c>
      <c r="P63" s="178"/>
      <c r="Q63" s="178"/>
      <c r="R63" s="7" t="s">
        <v>309</v>
      </c>
      <c r="S63" s="1"/>
    </row>
    <row r="64" spans="1:19" ht="15" customHeight="1" x14ac:dyDescent="0.25">
      <c r="A64" s="1"/>
      <c r="B64" s="176" t="s">
        <v>310</v>
      </c>
      <c r="C64" s="152"/>
      <c r="D64" s="176" t="s">
        <v>311</v>
      </c>
      <c r="E64" s="152"/>
      <c r="F64" s="152"/>
      <c r="G64" s="152"/>
      <c r="H64" s="152"/>
      <c r="I64" s="177" t="s">
        <v>312</v>
      </c>
      <c r="J64" s="178"/>
      <c r="K64" s="7" t="s">
        <v>0</v>
      </c>
      <c r="L64" s="177" t="s">
        <v>313</v>
      </c>
      <c r="M64" s="178"/>
      <c r="N64" s="178"/>
      <c r="O64" s="177" t="s">
        <v>314</v>
      </c>
      <c r="P64" s="178"/>
      <c r="Q64" s="178"/>
      <c r="R64" s="3"/>
      <c r="S64" s="1"/>
    </row>
    <row r="65" spans="1:19" ht="15" customHeight="1" x14ac:dyDescent="0.25">
      <c r="A65" s="1"/>
      <c r="B65" s="176" t="s">
        <v>315</v>
      </c>
      <c r="C65" s="152"/>
      <c r="D65" s="176" t="s">
        <v>316</v>
      </c>
      <c r="E65" s="152"/>
      <c r="F65" s="152"/>
      <c r="G65" s="152"/>
      <c r="H65" s="152"/>
      <c r="I65" s="177" t="s">
        <v>317</v>
      </c>
      <c r="J65" s="178"/>
      <c r="K65" s="7" t="s">
        <v>0</v>
      </c>
      <c r="L65" s="177" t="s">
        <v>318</v>
      </c>
      <c r="M65" s="178"/>
      <c r="N65" s="178"/>
      <c r="O65" s="177" t="s">
        <v>28</v>
      </c>
      <c r="P65" s="178"/>
      <c r="Q65" s="178"/>
      <c r="R65" s="3"/>
      <c r="S65" s="1"/>
    </row>
    <row r="66" spans="1:19" ht="33" customHeight="1" x14ac:dyDescent="0.25">
      <c r="A66" s="1"/>
      <c r="B66" s="179" t="s">
        <v>319</v>
      </c>
      <c r="C66" s="180"/>
      <c r="D66" s="179" t="s">
        <v>320</v>
      </c>
      <c r="E66" s="180"/>
      <c r="F66" s="180"/>
      <c r="G66" s="180"/>
      <c r="H66" s="180"/>
      <c r="I66" s="181" t="s">
        <v>321</v>
      </c>
      <c r="J66" s="182"/>
      <c r="K66" s="6" t="s">
        <v>322</v>
      </c>
      <c r="L66" s="181" t="s">
        <v>323</v>
      </c>
      <c r="M66" s="182"/>
      <c r="N66" s="182"/>
      <c r="O66" s="177" t="s">
        <v>324</v>
      </c>
      <c r="P66" s="178"/>
      <c r="Q66" s="178"/>
      <c r="R66" s="7" t="s">
        <v>325</v>
      </c>
      <c r="S66" s="1"/>
    </row>
    <row r="67" spans="1:19" ht="15" customHeight="1" x14ac:dyDescent="0.25">
      <c r="A67" s="1"/>
      <c r="B67" s="179" t="s">
        <v>326</v>
      </c>
      <c r="C67" s="180"/>
      <c r="D67" s="179" t="s">
        <v>327</v>
      </c>
      <c r="E67" s="180"/>
      <c r="F67" s="180"/>
      <c r="G67" s="180"/>
      <c r="H67" s="180"/>
      <c r="I67" s="181" t="s">
        <v>328</v>
      </c>
      <c r="J67" s="182"/>
      <c r="K67" s="6" t="s">
        <v>329</v>
      </c>
      <c r="L67" s="181" t="s">
        <v>330</v>
      </c>
      <c r="M67" s="182"/>
      <c r="N67" s="182"/>
      <c r="O67" s="177" t="s">
        <v>331</v>
      </c>
      <c r="P67" s="178"/>
      <c r="Q67" s="178"/>
      <c r="R67" s="7" t="s">
        <v>332</v>
      </c>
      <c r="S67" s="1"/>
    </row>
    <row r="68" spans="1:19" ht="15" customHeight="1" x14ac:dyDescent="0.25">
      <c r="A68" s="1"/>
      <c r="B68" s="176" t="s">
        <v>333</v>
      </c>
      <c r="C68" s="152"/>
      <c r="D68" s="176" t="s">
        <v>334</v>
      </c>
      <c r="E68" s="152"/>
      <c r="F68" s="152"/>
      <c r="G68" s="152"/>
      <c r="H68" s="152"/>
      <c r="I68" s="177" t="s">
        <v>328</v>
      </c>
      <c r="J68" s="178"/>
      <c r="K68" s="7" t="s">
        <v>0</v>
      </c>
      <c r="L68" s="177" t="s">
        <v>330</v>
      </c>
      <c r="M68" s="178"/>
      <c r="N68" s="178"/>
      <c r="O68" s="177" t="s">
        <v>331</v>
      </c>
      <c r="P68" s="178"/>
      <c r="Q68" s="178"/>
      <c r="R68" s="3"/>
      <c r="S68" s="1"/>
    </row>
    <row r="69" spans="1:19" ht="15" customHeight="1" x14ac:dyDescent="0.25">
      <c r="A69" s="1"/>
      <c r="B69" s="179" t="s">
        <v>335</v>
      </c>
      <c r="C69" s="180"/>
      <c r="D69" s="179" t="s">
        <v>336</v>
      </c>
      <c r="E69" s="180"/>
      <c r="F69" s="180"/>
      <c r="G69" s="180"/>
      <c r="H69" s="180"/>
      <c r="I69" s="181" t="s">
        <v>337</v>
      </c>
      <c r="J69" s="182"/>
      <c r="K69" s="6" t="s">
        <v>338</v>
      </c>
      <c r="L69" s="181" t="s">
        <v>339</v>
      </c>
      <c r="M69" s="182"/>
      <c r="N69" s="182"/>
      <c r="O69" s="177" t="s">
        <v>340</v>
      </c>
      <c r="P69" s="178"/>
      <c r="Q69" s="178"/>
      <c r="R69" s="7" t="s">
        <v>341</v>
      </c>
      <c r="S69" s="1"/>
    </row>
    <row r="70" spans="1:19" ht="15" customHeight="1" x14ac:dyDescent="0.25">
      <c r="A70" s="1"/>
      <c r="B70" s="176" t="s">
        <v>342</v>
      </c>
      <c r="C70" s="152"/>
      <c r="D70" s="176" t="s">
        <v>343</v>
      </c>
      <c r="E70" s="152"/>
      <c r="F70" s="152"/>
      <c r="G70" s="152"/>
      <c r="H70" s="152"/>
      <c r="I70" s="177" t="s">
        <v>337</v>
      </c>
      <c r="J70" s="178"/>
      <c r="K70" s="7" t="s">
        <v>0</v>
      </c>
      <c r="L70" s="177" t="s">
        <v>339</v>
      </c>
      <c r="M70" s="178"/>
      <c r="N70" s="178"/>
      <c r="O70" s="177" t="s">
        <v>340</v>
      </c>
      <c r="P70" s="178"/>
      <c r="Q70" s="178"/>
      <c r="R70" s="3"/>
      <c r="S70" s="1"/>
    </row>
    <row r="71" spans="1:19" ht="15" customHeight="1" x14ac:dyDescent="0.25">
      <c r="A71" s="1"/>
      <c r="B71" s="179" t="s">
        <v>344</v>
      </c>
      <c r="C71" s="180"/>
      <c r="D71" s="179" t="s">
        <v>345</v>
      </c>
      <c r="E71" s="180"/>
      <c r="F71" s="180"/>
      <c r="G71" s="180"/>
      <c r="H71" s="180"/>
      <c r="I71" s="181" t="s">
        <v>346</v>
      </c>
      <c r="J71" s="182"/>
      <c r="K71" s="6" t="s">
        <v>347</v>
      </c>
      <c r="L71" s="181" t="s">
        <v>348</v>
      </c>
      <c r="M71" s="182"/>
      <c r="N71" s="182"/>
      <c r="O71" s="177" t="s">
        <v>349</v>
      </c>
      <c r="P71" s="178"/>
      <c r="Q71" s="178"/>
      <c r="R71" s="7" t="s">
        <v>350</v>
      </c>
      <c r="S71" s="1"/>
    </row>
    <row r="72" spans="1:19" ht="15" customHeight="1" x14ac:dyDescent="0.25">
      <c r="A72" s="1"/>
      <c r="B72" s="179" t="s">
        <v>351</v>
      </c>
      <c r="C72" s="180"/>
      <c r="D72" s="179" t="s">
        <v>352</v>
      </c>
      <c r="E72" s="180"/>
      <c r="F72" s="180"/>
      <c r="G72" s="180"/>
      <c r="H72" s="180"/>
      <c r="I72" s="181" t="s">
        <v>346</v>
      </c>
      <c r="J72" s="182"/>
      <c r="K72" s="6" t="s">
        <v>347</v>
      </c>
      <c r="L72" s="181" t="s">
        <v>348</v>
      </c>
      <c r="M72" s="182"/>
      <c r="N72" s="182"/>
      <c r="O72" s="177" t="s">
        <v>349</v>
      </c>
      <c r="P72" s="178"/>
      <c r="Q72" s="178"/>
      <c r="R72" s="7" t="s">
        <v>350</v>
      </c>
      <c r="S72" s="1"/>
    </row>
    <row r="73" spans="1:19" ht="15" customHeight="1" x14ac:dyDescent="0.25">
      <c r="A73" s="1"/>
      <c r="B73" s="176" t="s">
        <v>353</v>
      </c>
      <c r="C73" s="152"/>
      <c r="D73" s="176" t="s">
        <v>352</v>
      </c>
      <c r="E73" s="152"/>
      <c r="F73" s="152"/>
      <c r="G73" s="152"/>
      <c r="H73" s="152"/>
      <c r="I73" s="177" t="s">
        <v>346</v>
      </c>
      <c r="J73" s="178"/>
      <c r="K73" s="7" t="s">
        <v>0</v>
      </c>
      <c r="L73" s="177" t="s">
        <v>348</v>
      </c>
      <c r="M73" s="178"/>
      <c r="N73" s="178"/>
      <c r="O73" s="177" t="s">
        <v>349</v>
      </c>
      <c r="P73" s="178"/>
      <c r="Q73" s="178"/>
      <c r="R73" s="3"/>
      <c r="S73" s="1"/>
    </row>
    <row r="74" spans="1:19" ht="15" customHeight="1" x14ac:dyDescent="0.25">
      <c r="A74" s="1"/>
      <c r="B74" s="186" t="s">
        <v>7</v>
      </c>
      <c r="C74" s="187"/>
      <c r="D74" s="186" t="s">
        <v>354</v>
      </c>
      <c r="E74" s="187"/>
      <c r="F74" s="187"/>
      <c r="G74" s="187"/>
      <c r="H74" s="187"/>
      <c r="I74" s="188" t="s">
        <v>8</v>
      </c>
      <c r="J74" s="189"/>
      <c r="K74" s="4" t="s">
        <v>9</v>
      </c>
      <c r="L74" s="188" t="s">
        <v>10</v>
      </c>
      <c r="M74" s="189"/>
      <c r="N74" s="189"/>
      <c r="O74" s="190" t="s">
        <v>11</v>
      </c>
      <c r="P74" s="191"/>
      <c r="Q74" s="191"/>
      <c r="R74" s="5" t="s">
        <v>12</v>
      </c>
      <c r="S74" s="1"/>
    </row>
    <row r="75" spans="1:19" ht="15" customHeight="1" x14ac:dyDescent="0.25">
      <c r="A75" s="1"/>
      <c r="B75" s="179" t="s">
        <v>355</v>
      </c>
      <c r="C75" s="180"/>
      <c r="D75" s="179" t="s">
        <v>356</v>
      </c>
      <c r="E75" s="180"/>
      <c r="F75" s="180"/>
      <c r="G75" s="180"/>
      <c r="H75" s="180"/>
      <c r="I75" s="181" t="s">
        <v>357</v>
      </c>
      <c r="J75" s="182"/>
      <c r="K75" s="6" t="s">
        <v>104</v>
      </c>
      <c r="L75" s="181" t="s">
        <v>358</v>
      </c>
      <c r="M75" s="182"/>
      <c r="N75" s="182"/>
      <c r="O75" s="177" t="s">
        <v>359</v>
      </c>
      <c r="P75" s="178"/>
      <c r="Q75" s="178"/>
      <c r="R75" s="7" t="s">
        <v>360</v>
      </c>
      <c r="S75" s="1"/>
    </row>
    <row r="76" spans="1:19" ht="15" customHeight="1" x14ac:dyDescent="0.25">
      <c r="A76" s="1"/>
      <c r="B76" s="179" t="s">
        <v>361</v>
      </c>
      <c r="C76" s="180"/>
      <c r="D76" s="179" t="s">
        <v>362</v>
      </c>
      <c r="E76" s="180"/>
      <c r="F76" s="180"/>
      <c r="G76" s="180"/>
      <c r="H76" s="180"/>
      <c r="I76" s="181" t="s">
        <v>357</v>
      </c>
      <c r="J76" s="182"/>
      <c r="K76" s="6" t="s">
        <v>104</v>
      </c>
      <c r="L76" s="181" t="s">
        <v>358</v>
      </c>
      <c r="M76" s="182"/>
      <c r="N76" s="182"/>
      <c r="O76" s="177" t="s">
        <v>359</v>
      </c>
      <c r="P76" s="178"/>
      <c r="Q76" s="178"/>
      <c r="R76" s="7" t="s">
        <v>360</v>
      </c>
      <c r="S76" s="1"/>
    </row>
    <row r="77" spans="1:19" ht="15" customHeight="1" x14ac:dyDescent="0.25">
      <c r="A77" s="1"/>
      <c r="B77" s="176" t="s">
        <v>363</v>
      </c>
      <c r="C77" s="152"/>
      <c r="D77" s="176" t="s">
        <v>364</v>
      </c>
      <c r="E77" s="152"/>
      <c r="F77" s="152"/>
      <c r="G77" s="152"/>
      <c r="H77" s="152"/>
      <c r="I77" s="177" t="s">
        <v>357</v>
      </c>
      <c r="J77" s="178"/>
      <c r="K77" s="7" t="s">
        <v>0</v>
      </c>
      <c r="L77" s="177" t="s">
        <v>358</v>
      </c>
      <c r="M77" s="178"/>
      <c r="N77" s="178"/>
      <c r="O77" s="177" t="s">
        <v>359</v>
      </c>
      <c r="P77" s="178"/>
      <c r="Q77" s="178"/>
      <c r="R77" s="3"/>
      <c r="S77" s="1"/>
    </row>
    <row r="78" spans="1:19" ht="15" customHeight="1" x14ac:dyDescent="0.25">
      <c r="A78" s="1"/>
      <c r="B78" s="179" t="s">
        <v>365</v>
      </c>
      <c r="C78" s="180"/>
      <c r="D78" s="179" t="s">
        <v>366</v>
      </c>
      <c r="E78" s="180"/>
      <c r="F78" s="180"/>
      <c r="G78" s="180"/>
      <c r="H78" s="180"/>
      <c r="I78" s="181" t="s">
        <v>367</v>
      </c>
      <c r="J78" s="182"/>
      <c r="K78" s="6" t="s">
        <v>368</v>
      </c>
      <c r="L78" s="181" t="s">
        <v>369</v>
      </c>
      <c r="M78" s="182"/>
      <c r="N78" s="182"/>
      <c r="O78" s="177" t="s">
        <v>370</v>
      </c>
      <c r="P78" s="178"/>
      <c r="Q78" s="178"/>
      <c r="R78" s="7" t="s">
        <v>371</v>
      </c>
      <c r="S78" s="1"/>
    </row>
    <row r="79" spans="1:19" ht="15" customHeight="1" x14ac:dyDescent="0.25">
      <c r="A79" s="1"/>
      <c r="B79" s="179" t="s">
        <v>372</v>
      </c>
      <c r="C79" s="180"/>
      <c r="D79" s="179" t="s">
        <v>373</v>
      </c>
      <c r="E79" s="180"/>
      <c r="F79" s="180"/>
      <c r="G79" s="180"/>
      <c r="H79" s="180"/>
      <c r="I79" s="181" t="s">
        <v>367</v>
      </c>
      <c r="J79" s="182"/>
      <c r="K79" s="6" t="s">
        <v>368</v>
      </c>
      <c r="L79" s="181" t="s">
        <v>369</v>
      </c>
      <c r="M79" s="182"/>
      <c r="N79" s="182"/>
      <c r="O79" s="177" t="s">
        <v>370</v>
      </c>
      <c r="P79" s="178"/>
      <c r="Q79" s="178"/>
      <c r="R79" s="7" t="s">
        <v>371</v>
      </c>
      <c r="S79" s="1"/>
    </row>
    <row r="80" spans="1:19" ht="15" customHeight="1" x14ac:dyDescent="0.25">
      <c r="A80" s="1"/>
      <c r="B80" s="176" t="s">
        <v>374</v>
      </c>
      <c r="C80" s="152"/>
      <c r="D80" s="176" t="s">
        <v>375</v>
      </c>
      <c r="E80" s="152"/>
      <c r="F80" s="152"/>
      <c r="G80" s="152"/>
      <c r="H80" s="152"/>
      <c r="I80" s="177" t="s">
        <v>376</v>
      </c>
      <c r="J80" s="178"/>
      <c r="K80" s="7" t="s">
        <v>0</v>
      </c>
      <c r="L80" s="177" t="s">
        <v>377</v>
      </c>
      <c r="M80" s="178"/>
      <c r="N80" s="178"/>
      <c r="O80" s="177" t="s">
        <v>378</v>
      </c>
      <c r="P80" s="178"/>
      <c r="Q80" s="178"/>
      <c r="R80" s="3"/>
      <c r="S80" s="1"/>
    </row>
    <row r="81" spans="1:19" ht="15" customHeight="1" thickBot="1" x14ac:dyDescent="0.3">
      <c r="A81" s="1"/>
      <c r="B81" s="176" t="s">
        <v>379</v>
      </c>
      <c r="C81" s="206"/>
      <c r="D81" s="207" t="s">
        <v>380</v>
      </c>
      <c r="E81" s="206"/>
      <c r="F81" s="206"/>
      <c r="G81" s="206"/>
      <c r="H81" s="206"/>
      <c r="I81" s="208" t="s">
        <v>381</v>
      </c>
      <c r="J81" s="209"/>
      <c r="K81" s="88" t="s">
        <v>0</v>
      </c>
      <c r="L81" s="208" t="s">
        <v>382</v>
      </c>
      <c r="M81" s="209"/>
      <c r="N81" s="209"/>
      <c r="O81" s="208" t="s">
        <v>383</v>
      </c>
      <c r="P81" s="209"/>
      <c r="Q81" s="209"/>
      <c r="R81" s="9"/>
      <c r="S81" s="1"/>
    </row>
    <row r="82" spans="1:19" ht="15" customHeight="1" thickBot="1" x14ac:dyDescent="0.3">
      <c r="A82" s="2"/>
      <c r="B82" s="82"/>
      <c r="C82" s="91">
        <v>9</v>
      </c>
      <c r="D82" s="234" t="s">
        <v>2646</v>
      </c>
      <c r="E82" s="235"/>
      <c r="F82" s="235"/>
      <c r="G82" s="235"/>
      <c r="H82" s="236"/>
      <c r="I82" s="246">
        <v>9690782.8200000003</v>
      </c>
      <c r="J82" s="247"/>
      <c r="K82" s="92">
        <v>4018322.54</v>
      </c>
      <c r="L82" s="248">
        <v>4018697.61</v>
      </c>
      <c r="M82" s="249"/>
      <c r="N82" s="250"/>
      <c r="O82" s="251">
        <v>0.41670000000000001</v>
      </c>
      <c r="P82" s="249"/>
      <c r="Q82" s="250"/>
      <c r="R82" s="93">
        <v>1.0001</v>
      </c>
      <c r="S82" s="2"/>
    </row>
    <row r="83" spans="1:19" ht="15" customHeight="1" thickBot="1" x14ac:dyDescent="0.3">
      <c r="A83" s="2"/>
      <c r="B83" s="82"/>
      <c r="C83" s="94">
        <v>92</v>
      </c>
      <c r="D83" s="237" t="s">
        <v>2647</v>
      </c>
      <c r="E83" s="238"/>
      <c r="F83" s="238"/>
      <c r="G83" s="238"/>
      <c r="H83" s="239"/>
      <c r="I83" s="240">
        <v>9690782.8200000003</v>
      </c>
      <c r="J83" s="241"/>
      <c r="K83" s="95">
        <v>4018322.54</v>
      </c>
      <c r="L83" s="242">
        <v>4018697.61</v>
      </c>
      <c r="M83" s="243"/>
      <c r="N83" s="244"/>
      <c r="O83" s="245">
        <v>0.41670000000000001</v>
      </c>
      <c r="P83" s="243"/>
      <c r="Q83" s="244"/>
      <c r="R83" s="96">
        <v>1.0001</v>
      </c>
      <c r="S83" s="2"/>
    </row>
    <row r="84" spans="1:19" ht="15" customHeight="1" thickBot="1" x14ac:dyDescent="0.3">
      <c r="A84" s="2"/>
      <c r="B84" s="82"/>
      <c r="C84" s="79">
        <v>922</v>
      </c>
      <c r="D84" s="237" t="s">
        <v>2647</v>
      </c>
      <c r="E84" s="238"/>
      <c r="F84" s="238"/>
      <c r="G84" s="238"/>
      <c r="H84" s="239"/>
      <c r="I84" s="240">
        <v>9690782.8200000003</v>
      </c>
      <c r="J84" s="241"/>
      <c r="K84" s="95">
        <v>4018322.54</v>
      </c>
      <c r="L84" s="242">
        <v>4018697.61</v>
      </c>
      <c r="M84" s="243"/>
      <c r="N84" s="244"/>
      <c r="O84" s="245">
        <v>0.41670000000000001</v>
      </c>
      <c r="P84" s="243"/>
      <c r="Q84" s="244"/>
      <c r="R84" s="96">
        <v>1.0001</v>
      </c>
      <c r="S84" s="2"/>
    </row>
    <row r="85" spans="1:19" ht="15" customHeight="1" thickBot="1" x14ac:dyDescent="0.3">
      <c r="A85" s="2"/>
      <c r="B85" s="82"/>
      <c r="C85" s="79">
        <v>9221</v>
      </c>
      <c r="D85" s="237" t="s">
        <v>2647</v>
      </c>
      <c r="E85" s="238"/>
      <c r="F85" s="238"/>
      <c r="G85" s="238"/>
      <c r="H85" s="239"/>
      <c r="I85" s="240">
        <v>9690782.8200000003</v>
      </c>
      <c r="J85" s="241"/>
      <c r="K85" s="95">
        <v>4018322.54</v>
      </c>
      <c r="L85" s="242">
        <v>4018697.61</v>
      </c>
      <c r="M85" s="243"/>
      <c r="N85" s="244"/>
      <c r="O85" s="245">
        <v>0.41670000000000001</v>
      </c>
      <c r="P85" s="243"/>
      <c r="Q85" s="244"/>
      <c r="R85" s="96">
        <v>1.0001</v>
      </c>
      <c r="S85" s="2"/>
    </row>
    <row r="86" spans="1:19" ht="28.5" customHeight="1" x14ac:dyDescent="0.25">
      <c r="A86" s="2"/>
      <c r="B86" s="81"/>
      <c r="C86" s="227" t="s">
        <v>2644</v>
      </c>
      <c r="D86" s="228"/>
      <c r="E86" s="228"/>
      <c r="F86" s="228"/>
      <c r="G86" s="228"/>
      <c r="H86" s="229"/>
      <c r="I86" s="230">
        <v>39447080.68</v>
      </c>
      <c r="J86" s="231"/>
      <c r="K86" s="89">
        <v>48515884.259999998</v>
      </c>
      <c r="L86" s="230">
        <v>36013551.689999998</v>
      </c>
      <c r="M86" s="232"/>
      <c r="N86" s="231"/>
      <c r="O86" s="233">
        <v>0.91290000000000004</v>
      </c>
      <c r="P86" s="232"/>
      <c r="Q86" s="231"/>
      <c r="R86" s="90">
        <v>0.74229999999999996</v>
      </c>
      <c r="S86" s="2"/>
    </row>
    <row r="87" spans="1:19" ht="30" customHeight="1" x14ac:dyDescent="0.25">
      <c r="A87" s="1"/>
      <c r="B87" s="186" t="s">
        <v>13</v>
      </c>
      <c r="C87" s="187"/>
      <c r="D87" s="186" t="s">
        <v>384</v>
      </c>
      <c r="E87" s="187"/>
      <c r="F87" s="187"/>
      <c r="G87" s="187"/>
      <c r="H87" s="187"/>
      <c r="I87" s="188" t="s">
        <v>14</v>
      </c>
      <c r="J87" s="189"/>
      <c r="K87" s="4" t="s">
        <v>15</v>
      </c>
      <c r="L87" s="188" t="s">
        <v>16</v>
      </c>
      <c r="M87" s="189"/>
      <c r="N87" s="189"/>
      <c r="O87" s="190" t="s">
        <v>17</v>
      </c>
      <c r="P87" s="191"/>
      <c r="Q87" s="191"/>
      <c r="R87" s="5" t="s">
        <v>18</v>
      </c>
      <c r="S87" s="1"/>
    </row>
    <row r="88" spans="1:19" ht="15" customHeight="1" x14ac:dyDescent="0.25">
      <c r="A88" s="1"/>
      <c r="B88" s="179" t="s">
        <v>385</v>
      </c>
      <c r="C88" s="180"/>
      <c r="D88" s="179" t="s">
        <v>386</v>
      </c>
      <c r="E88" s="180"/>
      <c r="F88" s="180"/>
      <c r="G88" s="180"/>
      <c r="H88" s="180"/>
      <c r="I88" s="181" t="s">
        <v>387</v>
      </c>
      <c r="J88" s="182"/>
      <c r="K88" s="6" t="s">
        <v>388</v>
      </c>
      <c r="L88" s="181" t="s">
        <v>389</v>
      </c>
      <c r="M88" s="182"/>
      <c r="N88" s="182"/>
      <c r="O88" s="177" t="s">
        <v>390</v>
      </c>
      <c r="P88" s="178"/>
      <c r="Q88" s="178"/>
      <c r="R88" s="7" t="s">
        <v>391</v>
      </c>
      <c r="S88" s="1"/>
    </row>
    <row r="89" spans="1:19" ht="15" customHeight="1" x14ac:dyDescent="0.25">
      <c r="A89" s="1"/>
      <c r="B89" s="179" t="s">
        <v>392</v>
      </c>
      <c r="C89" s="180"/>
      <c r="D89" s="179" t="s">
        <v>393</v>
      </c>
      <c r="E89" s="180"/>
      <c r="F89" s="180"/>
      <c r="G89" s="180"/>
      <c r="H89" s="180"/>
      <c r="I89" s="181" t="s">
        <v>394</v>
      </c>
      <c r="J89" s="182"/>
      <c r="K89" s="6" t="s">
        <v>395</v>
      </c>
      <c r="L89" s="181" t="s">
        <v>396</v>
      </c>
      <c r="M89" s="182"/>
      <c r="N89" s="182"/>
      <c r="O89" s="177" t="s">
        <v>397</v>
      </c>
      <c r="P89" s="178"/>
      <c r="Q89" s="178"/>
      <c r="R89" s="7" t="s">
        <v>398</v>
      </c>
      <c r="S89" s="1"/>
    </row>
    <row r="90" spans="1:19" ht="15" customHeight="1" x14ac:dyDescent="0.25">
      <c r="A90" s="1"/>
      <c r="B90" s="176" t="s">
        <v>399</v>
      </c>
      <c r="C90" s="152"/>
      <c r="D90" s="176" t="s">
        <v>400</v>
      </c>
      <c r="E90" s="152"/>
      <c r="F90" s="152"/>
      <c r="G90" s="152"/>
      <c r="H90" s="152"/>
      <c r="I90" s="177" t="s">
        <v>394</v>
      </c>
      <c r="J90" s="178"/>
      <c r="K90" s="7" t="s">
        <v>0</v>
      </c>
      <c r="L90" s="177" t="s">
        <v>396</v>
      </c>
      <c r="M90" s="178"/>
      <c r="N90" s="178"/>
      <c r="O90" s="177" t="s">
        <v>397</v>
      </c>
      <c r="P90" s="178"/>
      <c r="Q90" s="178"/>
      <c r="R90" s="3"/>
      <c r="S90" s="1"/>
    </row>
    <row r="91" spans="1:19" ht="15" customHeight="1" x14ac:dyDescent="0.25">
      <c r="A91" s="1"/>
      <c r="B91" s="179" t="s">
        <v>401</v>
      </c>
      <c r="C91" s="180"/>
      <c r="D91" s="179" t="s">
        <v>402</v>
      </c>
      <c r="E91" s="180"/>
      <c r="F91" s="180"/>
      <c r="G91" s="180"/>
      <c r="H91" s="180"/>
      <c r="I91" s="181" t="s">
        <v>403</v>
      </c>
      <c r="J91" s="182"/>
      <c r="K91" s="6" t="s">
        <v>404</v>
      </c>
      <c r="L91" s="181" t="s">
        <v>405</v>
      </c>
      <c r="M91" s="182"/>
      <c r="N91" s="182"/>
      <c r="O91" s="177" t="s">
        <v>406</v>
      </c>
      <c r="P91" s="178"/>
      <c r="Q91" s="178"/>
      <c r="R91" s="7" t="s">
        <v>407</v>
      </c>
      <c r="S91" s="1"/>
    </row>
    <row r="92" spans="1:19" ht="15" customHeight="1" x14ac:dyDescent="0.25">
      <c r="A92" s="1"/>
      <c r="B92" s="176" t="s">
        <v>408</v>
      </c>
      <c r="C92" s="152"/>
      <c r="D92" s="176" t="s">
        <v>402</v>
      </c>
      <c r="E92" s="152"/>
      <c r="F92" s="152"/>
      <c r="G92" s="152"/>
      <c r="H92" s="152"/>
      <c r="I92" s="177" t="s">
        <v>403</v>
      </c>
      <c r="J92" s="178"/>
      <c r="K92" s="7" t="s">
        <v>0</v>
      </c>
      <c r="L92" s="177" t="s">
        <v>405</v>
      </c>
      <c r="M92" s="178"/>
      <c r="N92" s="178"/>
      <c r="O92" s="177" t="s">
        <v>406</v>
      </c>
      <c r="P92" s="178"/>
      <c r="Q92" s="178"/>
      <c r="R92" s="3"/>
      <c r="S92" s="1"/>
    </row>
    <row r="93" spans="1:19" ht="15" customHeight="1" x14ac:dyDescent="0.25">
      <c r="A93" s="1"/>
      <c r="B93" s="179" t="s">
        <v>409</v>
      </c>
      <c r="C93" s="180"/>
      <c r="D93" s="179" t="s">
        <v>410</v>
      </c>
      <c r="E93" s="180"/>
      <c r="F93" s="180"/>
      <c r="G93" s="180"/>
      <c r="H93" s="180"/>
      <c r="I93" s="181" t="s">
        <v>411</v>
      </c>
      <c r="J93" s="182"/>
      <c r="K93" s="6" t="s">
        <v>412</v>
      </c>
      <c r="L93" s="181" t="s">
        <v>413</v>
      </c>
      <c r="M93" s="182"/>
      <c r="N93" s="182"/>
      <c r="O93" s="177" t="s">
        <v>414</v>
      </c>
      <c r="P93" s="178"/>
      <c r="Q93" s="178"/>
      <c r="R93" s="7" t="s">
        <v>415</v>
      </c>
      <c r="S93" s="1"/>
    </row>
    <row r="94" spans="1:19" ht="15" customHeight="1" x14ac:dyDescent="0.25">
      <c r="A94" s="1"/>
      <c r="B94" s="176" t="s">
        <v>416</v>
      </c>
      <c r="C94" s="152"/>
      <c r="D94" s="176" t="s">
        <v>417</v>
      </c>
      <c r="E94" s="152"/>
      <c r="F94" s="152"/>
      <c r="G94" s="152"/>
      <c r="H94" s="152"/>
      <c r="I94" s="177" t="s">
        <v>418</v>
      </c>
      <c r="J94" s="178"/>
      <c r="K94" s="7" t="s">
        <v>0</v>
      </c>
      <c r="L94" s="177" t="s">
        <v>419</v>
      </c>
      <c r="M94" s="178"/>
      <c r="N94" s="178"/>
      <c r="O94" s="177" t="s">
        <v>420</v>
      </c>
      <c r="P94" s="178"/>
      <c r="Q94" s="178"/>
      <c r="R94" s="3"/>
      <c r="S94" s="1"/>
    </row>
    <row r="95" spans="1:19" ht="15" customHeight="1" x14ac:dyDescent="0.25">
      <c r="A95" s="1"/>
      <c r="B95" s="176" t="s">
        <v>421</v>
      </c>
      <c r="C95" s="152"/>
      <c r="D95" s="176" t="s">
        <v>422</v>
      </c>
      <c r="E95" s="152"/>
      <c r="F95" s="152"/>
      <c r="G95" s="152"/>
      <c r="H95" s="152"/>
      <c r="I95" s="177" t="s">
        <v>423</v>
      </c>
      <c r="J95" s="178"/>
      <c r="K95" s="7" t="s">
        <v>0</v>
      </c>
      <c r="L95" s="177" t="s">
        <v>424</v>
      </c>
      <c r="M95" s="178"/>
      <c r="N95" s="178"/>
      <c r="O95" s="177" t="s">
        <v>425</v>
      </c>
      <c r="P95" s="178"/>
      <c r="Q95" s="178"/>
      <c r="R95" s="3"/>
      <c r="S95" s="1"/>
    </row>
    <row r="96" spans="1:19" ht="15" customHeight="1" x14ac:dyDescent="0.25">
      <c r="A96" s="1"/>
      <c r="B96" s="176" t="s">
        <v>426</v>
      </c>
      <c r="C96" s="152"/>
      <c r="D96" s="176" t="s">
        <v>427</v>
      </c>
      <c r="E96" s="152"/>
      <c r="F96" s="152"/>
      <c r="G96" s="152"/>
      <c r="H96" s="152"/>
      <c r="I96" s="177" t="s">
        <v>428</v>
      </c>
      <c r="J96" s="178"/>
      <c r="K96" s="7" t="s">
        <v>0</v>
      </c>
      <c r="L96" s="177" t="s">
        <v>429</v>
      </c>
      <c r="M96" s="178"/>
      <c r="N96" s="178"/>
      <c r="O96" s="177" t="s">
        <v>430</v>
      </c>
      <c r="P96" s="178"/>
      <c r="Q96" s="178"/>
      <c r="R96" s="3"/>
      <c r="S96" s="1"/>
    </row>
    <row r="97" spans="1:19" ht="15" customHeight="1" x14ac:dyDescent="0.25">
      <c r="A97" s="1"/>
      <c r="B97" s="179" t="s">
        <v>431</v>
      </c>
      <c r="C97" s="180"/>
      <c r="D97" s="179" t="s">
        <v>432</v>
      </c>
      <c r="E97" s="180"/>
      <c r="F97" s="180"/>
      <c r="G97" s="180"/>
      <c r="H97" s="180"/>
      <c r="I97" s="181" t="s">
        <v>433</v>
      </c>
      <c r="J97" s="182"/>
      <c r="K97" s="6" t="s">
        <v>434</v>
      </c>
      <c r="L97" s="181" t="s">
        <v>435</v>
      </c>
      <c r="M97" s="182"/>
      <c r="N97" s="182"/>
      <c r="O97" s="177" t="s">
        <v>436</v>
      </c>
      <c r="P97" s="178"/>
      <c r="Q97" s="178"/>
      <c r="R97" s="7" t="s">
        <v>437</v>
      </c>
      <c r="S97" s="1"/>
    </row>
    <row r="98" spans="1:19" ht="15" customHeight="1" x14ac:dyDescent="0.25">
      <c r="A98" s="1"/>
      <c r="B98" s="179" t="s">
        <v>438</v>
      </c>
      <c r="C98" s="180"/>
      <c r="D98" s="179" t="s">
        <v>439</v>
      </c>
      <c r="E98" s="180"/>
      <c r="F98" s="180"/>
      <c r="G98" s="180"/>
      <c r="H98" s="180"/>
      <c r="I98" s="181" t="s">
        <v>440</v>
      </c>
      <c r="J98" s="182"/>
      <c r="K98" s="6" t="s">
        <v>441</v>
      </c>
      <c r="L98" s="181" t="s">
        <v>442</v>
      </c>
      <c r="M98" s="182"/>
      <c r="N98" s="182"/>
      <c r="O98" s="177" t="s">
        <v>443</v>
      </c>
      <c r="P98" s="178"/>
      <c r="Q98" s="178"/>
      <c r="R98" s="7" t="s">
        <v>444</v>
      </c>
      <c r="S98" s="1"/>
    </row>
    <row r="99" spans="1:19" ht="15" customHeight="1" x14ac:dyDescent="0.25">
      <c r="A99" s="1"/>
      <c r="B99" s="176" t="s">
        <v>445</v>
      </c>
      <c r="C99" s="152"/>
      <c r="D99" s="176" t="s">
        <v>446</v>
      </c>
      <c r="E99" s="152"/>
      <c r="F99" s="152"/>
      <c r="G99" s="152"/>
      <c r="H99" s="152"/>
      <c r="I99" s="177" t="s">
        <v>447</v>
      </c>
      <c r="J99" s="178"/>
      <c r="K99" s="7" t="s">
        <v>0</v>
      </c>
      <c r="L99" s="177" t="s">
        <v>448</v>
      </c>
      <c r="M99" s="178"/>
      <c r="N99" s="178"/>
      <c r="O99" s="177" t="s">
        <v>449</v>
      </c>
      <c r="P99" s="178"/>
      <c r="Q99" s="178"/>
      <c r="R99" s="3"/>
      <c r="S99" s="1"/>
    </row>
    <row r="100" spans="1:19" ht="15" customHeight="1" x14ac:dyDescent="0.25">
      <c r="A100" s="1"/>
      <c r="B100" s="176" t="s">
        <v>450</v>
      </c>
      <c r="C100" s="152"/>
      <c r="D100" s="176" t="s">
        <v>451</v>
      </c>
      <c r="E100" s="152"/>
      <c r="F100" s="152"/>
      <c r="G100" s="152"/>
      <c r="H100" s="152"/>
      <c r="I100" s="177" t="s">
        <v>452</v>
      </c>
      <c r="J100" s="178"/>
      <c r="K100" s="7" t="s">
        <v>0</v>
      </c>
      <c r="L100" s="177" t="s">
        <v>453</v>
      </c>
      <c r="M100" s="178"/>
      <c r="N100" s="178"/>
      <c r="O100" s="177" t="s">
        <v>454</v>
      </c>
      <c r="P100" s="178"/>
      <c r="Q100" s="178"/>
      <c r="R100" s="3"/>
      <c r="S100" s="1"/>
    </row>
    <row r="101" spans="1:19" ht="15" customHeight="1" x14ac:dyDescent="0.25">
      <c r="A101" s="1"/>
      <c r="B101" s="176" t="s">
        <v>455</v>
      </c>
      <c r="C101" s="152"/>
      <c r="D101" s="176" t="s">
        <v>456</v>
      </c>
      <c r="E101" s="152"/>
      <c r="F101" s="152"/>
      <c r="G101" s="152"/>
      <c r="H101" s="152"/>
      <c r="I101" s="177" t="s">
        <v>457</v>
      </c>
      <c r="J101" s="178"/>
      <c r="K101" s="7" t="s">
        <v>0</v>
      </c>
      <c r="L101" s="177" t="s">
        <v>458</v>
      </c>
      <c r="M101" s="178"/>
      <c r="N101" s="178"/>
      <c r="O101" s="177" t="s">
        <v>459</v>
      </c>
      <c r="P101" s="178"/>
      <c r="Q101" s="178"/>
      <c r="R101" s="3"/>
      <c r="S101" s="1"/>
    </row>
    <row r="102" spans="1:19" ht="15" customHeight="1" x14ac:dyDescent="0.25">
      <c r="A102" s="1"/>
      <c r="B102" s="176" t="s">
        <v>460</v>
      </c>
      <c r="C102" s="152"/>
      <c r="D102" s="176" t="s">
        <v>461</v>
      </c>
      <c r="E102" s="152"/>
      <c r="F102" s="152"/>
      <c r="G102" s="152"/>
      <c r="H102" s="152"/>
      <c r="I102" s="177" t="s">
        <v>462</v>
      </c>
      <c r="J102" s="178"/>
      <c r="K102" s="7" t="s">
        <v>0</v>
      </c>
      <c r="L102" s="177" t="s">
        <v>463</v>
      </c>
      <c r="M102" s="178"/>
      <c r="N102" s="178"/>
      <c r="O102" s="177" t="s">
        <v>464</v>
      </c>
      <c r="P102" s="178"/>
      <c r="Q102" s="178"/>
      <c r="R102" s="3"/>
      <c r="S102" s="1"/>
    </row>
    <row r="103" spans="1:19" ht="15" customHeight="1" x14ac:dyDescent="0.25">
      <c r="A103" s="1"/>
      <c r="B103" s="179" t="s">
        <v>465</v>
      </c>
      <c r="C103" s="180"/>
      <c r="D103" s="179" t="s">
        <v>466</v>
      </c>
      <c r="E103" s="180"/>
      <c r="F103" s="180"/>
      <c r="G103" s="180"/>
      <c r="H103" s="180"/>
      <c r="I103" s="181" t="s">
        <v>467</v>
      </c>
      <c r="J103" s="182"/>
      <c r="K103" s="6" t="s">
        <v>468</v>
      </c>
      <c r="L103" s="181" t="s">
        <v>469</v>
      </c>
      <c r="M103" s="182"/>
      <c r="N103" s="182"/>
      <c r="O103" s="177" t="s">
        <v>470</v>
      </c>
      <c r="P103" s="178"/>
      <c r="Q103" s="178"/>
      <c r="R103" s="7" t="s">
        <v>471</v>
      </c>
      <c r="S103" s="1"/>
    </row>
    <row r="104" spans="1:19" ht="15" customHeight="1" x14ac:dyDescent="0.25">
      <c r="A104" s="1"/>
      <c r="B104" s="176" t="s">
        <v>472</v>
      </c>
      <c r="C104" s="152"/>
      <c r="D104" s="176" t="s">
        <v>473</v>
      </c>
      <c r="E104" s="152"/>
      <c r="F104" s="152"/>
      <c r="G104" s="152"/>
      <c r="H104" s="152"/>
      <c r="I104" s="177" t="s">
        <v>474</v>
      </c>
      <c r="J104" s="178"/>
      <c r="K104" s="7" t="s">
        <v>0</v>
      </c>
      <c r="L104" s="177" t="s">
        <v>475</v>
      </c>
      <c r="M104" s="178"/>
      <c r="N104" s="178"/>
      <c r="O104" s="177" t="s">
        <v>476</v>
      </c>
      <c r="P104" s="178"/>
      <c r="Q104" s="178"/>
      <c r="R104" s="3"/>
      <c r="S104" s="1"/>
    </row>
    <row r="105" spans="1:19" ht="15" customHeight="1" x14ac:dyDescent="0.25">
      <c r="A105" s="1"/>
      <c r="B105" s="176" t="s">
        <v>477</v>
      </c>
      <c r="C105" s="152"/>
      <c r="D105" s="176" t="s">
        <v>478</v>
      </c>
      <c r="E105" s="152"/>
      <c r="F105" s="152"/>
      <c r="G105" s="152"/>
      <c r="H105" s="152"/>
      <c r="I105" s="177" t="s">
        <v>479</v>
      </c>
      <c r="J105" s="178"/>
      <c r="K105" s="7" t="s">
        <v>0</v>
      </c>
      <c r="L105" s="177" t="s">
        <v>480</v>
      </c>
      <c r="M105" s="178"/>
      <c r="N105" s="178"/>
      <c r="O105" s="177" t="s">
        <v>481</v>
      </c>
      <c r="P105" s="178"/>
      <c r="Q105" s="178"/>
      <c r="R105" s="3"/>
      <c r="S105" s="1"/>
    </row>
    <row r="106" spans="1:19" ht="15" customHeight="1" x14ac:dyDescent="0.25">
      <c r="A106" s="1"/>
      <c r="B106" s="176" t="s">
        <v>482</v>
      </c>
      <c r="C106" s="152"/>
      <c r="D106" s="176" t="s">
        <v>483</v>
      </c>
      <c r="E106" s="152"/>
      <c r="F106" s="152"/>
      <c r="G106" s="152"/>
      <c r="H106" s="152"/>
      <c r="I106" s="177" t="s">
        <v>484</v>
      </c>
      <c r="J106" s="178"/>
      <c r="K106" s="7" t="s">
        <v>0</v>
      </c>
      <c r="L106" s="177" t="s">
        <v>485</v>
      </c>
      <c r="M106" s="178"/>
      <c r="N106" s="178"/>
      <c r="O106" s="177" t="s">
        <v>486</v>
      </c>
      <c r="P106" s="178"/>
      <c r="Q106" s="178"/>
      <c r="R106" s="3"/>
      <c r="S106" s="1"/>
    </row>
    <row r="107" spans="1:19" ht="15" customHeight="1" x14ac:dyDescent="0.25">
      <c r="A107" s="1"/>
      <c r="B107" s="176" t="s">
        <v>487</v>
      </c>
      <c r="C107" s="152"/>
      <c r="D107" s="176" t="s">
        <v>488</v>
      </c>
      <c r="E107" s="152"/>
      <c r="F107" s="152"/>
      <c r="G107" s="152"/>
      <c r="H107" s="152"/>
      <c r="I107" s="177" t="s">
        <v>489</v>
      </c>
      <c r="J107" s="178"/>
      <c r="K107" s="7" t="s">
        <v>0</v>
      </c>
      <c r="L107" s="177" t="s">
        <v>490</v>
      </c>
      <c r="M107" s="178"/>
      <c r="N107" s="178"/>
      <c r="O107" s="177" t="s">
        <v>491</v>
      </c>
      <c r="P107" s="178"/>
      <c r="Q107" s="178"/>
      <c r="R107" s="3"/>
      <c r="S107" s="1"/>
    </row>
    <row r="108" spans="1:19" ht="15" customHeight="1" x14ac:dyDescent="0.25">
      <c r="A108" s="1"/>
      <c r="B108" s="176" t="s">
        <v>492</v>
      </c>
      <c r="C108" s="152"/>
      <c r="D108" s="176" t="s">
        <v>493</v>
      </c>
      <c r="E108" s="152"/>
      <c r="F108" s="152"/>
      <c r="G108" s="152"/>
      <c r="H108" s="152"/>
      <c r="I108" s="177" t="s">
        <v>494</v>
      </c>
      <c r="J108" s="178"/>
      <c r="K108" s="7" t="s">
        <v>0</v>
      </c>
      <c r="L108" s="177" t="s">
        <v>495</v>
      </c>
      <c r="M108" s="178"/>
      <c r="N108" s="178"/>
      <c r="O108" s="177" t="s">
        <v>496</v>
      </c>
      <c r="P108" s="178"/>
      <c r="Q108" s="178"/>
      <c r="R108" s="3"/>
      <c r="S108" s="1"/>
    </row>
    <row r="109" spans="1:19" ht="15" customHeight="1" x14ac:dyDescent="0.25">
      <c r="A109" s="1"/>
      <c r="B109" s="176" t="s">
        <v>497</v>
      </c>
      <c r="C109" s="152"/>
      <c r="D109" s="176" t="s">
        <v>498</v>
      </c>
      <c r="E109" s="152"/>
      <c r="F109" s="152"/>
      <c r="G109" s="152"/>
      <c r="H109" s="152"/>
      <c r="I109" s="177" t="s">
        <v>499</v>
      </c>
      <c r="J109" s="178"/>
      <c r="K109" s="7" t="s">
        <v>0</v>
      </c>
      <c r="L109" s="177" t="s">
        <v>500</v>
      </c>
      <c r="M109" s="178"/>
      <c r="N109" s="178"/>
      <c r="O109" s="177" t="s">
        <v>501</v>
      </c>
      <c r="P109" s="178"/>
      <c r="Q109" s="178"/>
      <c r="R109" s="3"/>
      <c r="S109" s="1"/>
    </row>
    <row r="110" spans="1:19" ht="15" customHeight="1" x14ac:dyDescent="0.25">
      <c r="A110" s="1"/>
      <c r="B110" s="179" t="s">
        <v>502</v>
      </c>
      <c r="C110" s="180"/>
      <c r="D110" s="179" t="s">
        <v>503</v>
      </c>
      <c r="E110" s="180"/>
      <c r="F110" s="180"/>
      <c r="G110" s="180"/>
      <c r="H110" s="180"/>
      <c r="I110" s="181" t="s">
        <v>504</v>
      </c>
      <c r="J110" s="182"/>
      <c r="K110" s="6" t="s">
        <v>505</v>
      </c>
      <c r="L110" s="181" t="s">
        <v>506</v>
      </c>
      <c r="M110" s="182"/>
      <c r="N110" s="182"/>
      <c r="O110" s="177" t="s">
        <v>507</v>
      </c>
      <c r="P110" s="178"/>
      <c r="Q110" s="178"/>
      <c r="R110" s="7" t="s">
        <v>508</v>
      </c>
      <c r="S110" s="1"/>
    </row>
    <row r="111" spans="1:19" ht="15" customHeight="1" x14ac:dyDescent="0.25">
      <c r="A111" s="1"/>
      <c r="B111" s="176" t="s">
        <v>509</v>
      </c>
      <c r="C111" s="152"/>
      <c r="D111" s="176" t="s">
        <v>510</v>
      </c>
      <c r="E111" s="152"/>
      <c r="F111" s="152"/>
      <c r="G111" s="152"/>
      <c r="H111" s="152"/>
      <c r="I111" s="177" t="s">
        <v>511</v>
      </c>
      <c r="J111" s="178"/>
      <c r="K111" s="7" t="s">
        <v>0</v>
      </c>
      <c r="L111" s="177" t="s">
        <v>512</v>
      </c>
      <c r="M111" s="178"/>
      <c r="N111" s="178"/>
      <c r="O111" s="177" t="s">
        <v>513</v>
      </c>
      <c r="P111" s="178"/>
      <c r="Q111" s="178"/>
      <c r="R111" s="3"/>
      <c r="S111" s="1"/>
    </row>
    <row r="112" spans="1:19" ht="15" customHeight="1" x14ac:dyDescent="0.25">
      <c r="A112" s="1"/>
      <c r="B112" s="176" t="s">
        <v>514</v>
      </c>
      <c r="C112" s="152"/>
      <c r="D112" s="176" t="s">
        <v>515</v>
      </c>
      <c r="E112" s="152"/>
      <c r="F112" s="152"/>
      <c r="G112" s="152"/>
      <c r="H112" s="152"/>
      <c r="I112" s="177" t="s">
        <v>516</v>
      </c>
      <c r="J112" s="178"/>
      <c r="K112" s="7" t="s">
        <v>0</v>
      </c>
      <c r="L112" s="177" t="s">
        <v>517</v>
      </c>
      <c r="M112" s="178"/>
      <c r="N112" s="178"/>
      <c r="O112" s="177" t="s">
        <v>518</v>
      </c>
      <c r="P112" s="178"/>
      <c r="Q112" s="178"/>
      <c r="R112" s="3"/>
      <c r="S112" s="1"/>
    </row>
    <row r="113" spans="1:19" ht="15" customHeight="1" x14ac:dyDescent="0.25">
      <c r="A113" s="1"/>
      <c r="B113" s="176" t="s">
        <v>519</v>
      </c>
      <c r="C113" s="152"/>
      <c r="D113" s="176" t="s">
        <v>520</v>
      </c>
      <c r="E113" s="152"/>
      <c r="F113" s="152"/>
      <c r="G113" s="152"/>
      <c r="H113" s="152"/>
      <c r="I113" s="177" t="s">
        <v>521</v>
      </c>
      <c r="J113" s="178"/>
      <c r="K113" s="7" t="s">
        <v>0</v>
      </c>
      <c r="L113" s="177" t="s">
        <v>522</v>
      </c>
      <c r="M113" s="178"/>
      <c r="N113" s="178"/>
      <c r="O113" s="177" t="s">
        <v>523</v>
      </c>
      <c r="P113" s="178"/>
      <c r="Q113" s="178"/>
      <c r="R113" s="3"/>
      <c r="S113" s="1"/>
    </row>
    <row r="114" spans="1:19" ht="15" customHeight="1" x14ac:dyDescent="0.25">
      <c r="A114" s="1"/>
      <c r="B114" s="176" t="s">
        <v>524</v>
      </c>
      <c r="C114" s="152"/>
      <c r="D114" s="176" t="s">
        <v>525</v>
      </c>
      <c r="E114" s="152"/>
      <c r="F114" s="152"/>
      <c r="G114" s="152"/>
      <c r="H114" s="152"/>
      <c r="I114" s="177" t="s">
        <v>526</v>
      </c>
      <c r="J114" s="178"/>
      <c r="K114" s="7" t="s">
        <v>0</v>
      </c>
      <c r="L114" s="177" t="s">
        <v>527</v>
      </c>
      <c r="M114" s="178"/>
      <c r="N114" s="178"/>
      <c r="O114" s="177" t="s">
        <v>528</v>
      </c>
      <c r="P114" s="178"/>
      <c r="Q114" s="178"/>
      <c r="R114" s="3"/>
      <c r="S114" s="1"/>
    </row>
    <row r="115" spans="1:19" ht="15" customHeight="1" x14ac:dyDescent="0.25">
      <c r="A115" s="1"/>
      <c r="B115" s="176" t="s">
        <v>529</v>
      </c>
      <c r="C115" s="152"/>
      <c r="D115" s="176" t="s">
        <v>530</v>
      </c>
      <c r="E115" s="152"/>
      <c r="F115" s="152"/>
      <c r="G115" s="152"/>
      <c r="H115" s="152"/>
      <c r="I115" s="177" t="s">
        <v>531</v>
      </c>
      <c r="J115" s="178"/>
      <c r="K115" s="7" t="s">
        <v>0</v>
      </c>
      <c r="L115" s="177" t="s">
        <v>532</v>
      </c>
      <c r="M115" s="178"/>
      <c r="N115" s="178"/>
      <c r="O115" s="177" t="s">
        <v>533</v>
      </c>
      <c r="P115" s="178"/>
      <c r="Q115" s="178"/>
      <c r="R115" s="3"/>
      <c r="S115" s="1"/>
    </row>
    <row r="116" spans="1:19" ht="15" customHeight="1" x14ac:dyDescent="0.25">
      <c r="A116" s="1"/>
      <c r="B116" s="176" t="s">
        <v>534</v>
      </c>
      <c r="C116" s="152"/>
      <c r="D116" s="176" t="s">
        <v>535</v>
      </c>
      <c r="E116" s="152"/>
      <c r="F116" s="152"/>
      <c r="G116" s="152"/>
      <c r="H116" s="152"/>
      <c r="I116" s="177" t="s">
        <v>536</v>
      </c>
      <c r="J116" s="178"/>
      <c r="K116" s="7" t="s">
        <v>0</v>
      </c>
      <c r="L116" s="177" t="s">
        <v>537</v>
      </c>
      <c r="M116" s="178"/>
      <c r="N116" s="178"/>
      <c r="O116" s="177" t="s">
        <v>538</v>
      </c>
      <c r="P116" s="178"/>
      <c r="Q116" s="178"/>
      <c r="R116" s="3"/>
      <c r="S116" s="1"/>
    </row>
    <row r="117" spans="1:19" ht="15" customHeight="1" x14ac:dyDescent="0.25">
      <c r="A117" s="1"/>
      <c r="B117" s="176" t="s">
        <v>539</v>
      </c>
      <c r="C117" s="152"/>
      <c r="D117" s="176" t="s">
        <v>540</v>
      </c>
      <c r="E117" s="152"/>
      <c r="F117" s="152"/>
      <c r="G117" s="152"/>
      <c r="H117" s="152"/>
      <c r="I117" s="177" t="s">
        <v>541</v>
      </c>
      <c r="J117" s="178"/>
      <c r="K117" s="7" t="s">
        <v>0</v>
      </c>
      <c r="L117" s="177" t="s">
        <v>542</v>
      </c>
      <c r="M117" s="178"/>
      <c r="N117" s="178"/>
      <c r="O117" s="177" t="s">
        <v>543</v>
      </c>
      <c r="P117" s="178"/>
      <c r="Q117" s="178"/>
      <c r="R117" s="3"/>
      <c r="S117" s="1"/>
    </row>
    <row r="118" spans="1:19" ht="15" customHeight="1" x14ac:dyDescent="0.25">
      <c r="A118" s="1"/>
      <c r="B118" s="176" t="s">
        <v>544</v>
      </c>
      <c r="C118" s="152"/>
      <c r="D118" s="176" t="s">
        <v>545</v>
      </c>
      <c r="E118" s="152"/>
      <c r="F118" s="152"/>
      <c r="G118" s="152"/>
      <c r="H118" s="152"/>
      <c r="I118" s="177" t="s">
        <v>546</v>
      </c>
      <c r="J118" s="178"/>
      <c r="K118" s="7" t="s">
        <v>0</v>
      </c>
      <c r="L118" s="177" t="s">
        <v>547</v>
      </c>
      <c r="M118" s="178"/>
      <c r="N118" s="178"/>
      <c r="O118" s="177" t="s">
        <v>548</v>
      </c>
      <c r="P118" s="178"/>
      <c r="Q118" s="178"/>
      <c r="R118" s="3"/>
      <c r="S118" s="1"/>
    </row>
    <row r="119" spans="1:19" ht="15" customHeight="1" x14ac:dyDescent="0.25">
      <c r="A119" s="1"/>
      <c r="B119" s="176" t="s">
        <v>549</v>
      </c>
      <c r="C119" s="152"/>
      <c r="D119" s="176" t="s">
        <v>550</v>
      </c>
      <c r="E119" s="152"/>
      <c r="F119" s="152"/>
      <c r="G119" s="152"/>
      <c r="H119" s="152"/>
      <c r="I119" s="177" t="s">
        <v>551</v>
      </c>
      <c r="J119" s="178"/>
      <c r="K119" s="7" t="s">
        <v>0</v>
      </c>
      <c r="L119" s="177" t="s">
        <v>552</v>
      </c>
      <c r="M119" s="178"/>
      <c r="N119" s="178"/>
      <c r="O119" s="177" t="s">
        <v>553</v>
      </c>
      <c r="P119" s="178"/>
      <c r="Q119" s="178"/>
      <c r="R119" s="3"/>
      <c r="S119" s="1"/>
    </row>
    <row r="120" spans="1:19" ht="15" customHeight="1" x14ac:dyDescent="0.25">
      <c r="A120" s="1"/>
      <c r="B120" s="179" t="s">
        <v>554</v>
      </c>
      <c r="C120" s="180"/>
      <c r="D120" s="179" t="s">
        <v>555</v>
      </c>
      <c r="E120" s="180"/>
      <c r="F120" s="180"/>
      <c r="G120" s="180"/>
      <c r="H120" s="180"/>
      <c r="I120" s="181" t="s">
        <v>556</v>
      </c>
      <c r="J120" s="182"/>
      <c r="K120" s="6" t="s">
        <v>557</v>
      </c>
      <c r="L120" s="181" t="s">
        <v>558</v>
      </c>
      <c r="M120" s="182"/>
      <c r="N120" s="182"/>
      <c r="O120" s="177" t="s">
        <v>559</v>
      </c>
      <c r="P120" s="178"/>
      <c r="Q120" s="178"/>
      <c r="R120" s="7" t="s">
        <v>560</v>
      </c>
      <c r="S120" s="1"/>
    </row>
    <row r="121" spans="1:19" ht="15" customHeight="1" x14ac:dyDescent="0.25">
      <c r="A121" s="1"/>
      <c r="B121" s="176" t="s">
        <v>561</v>
      </c>
      <c r="C121" s="152"/>
      <c r="D121" s="176" t="s">
        <v>555</v>
      </c>
      <c r="E121" s="152"/>
      <c r="F121" s="152"/>
      <c r="G121" s="152"/>
      <c r="H121" s="152"/>
      <c r="I121" s="177" t="s">
        <v>556</v>
      </c>
      <c r="J121" s="178"/>
      <c r="K121" s="7" t="s">
        <v>0</v>
      </c>
      <c r="L121" s="177" t="s">
        <v>558</v>
      </c>
      <c r="M121" s="178"/>
      <c r="N121" s="178"/>
      <c r="O121" s="177" t="s">
        <v>559</v>
      </c>
      <c r="P121" s="178"/>
      <c r="Q121" s="178"/>
      <c r="R121" s="3"/>
      <c r="S121" s="1"/>
    </row>
    <row r="122" spans="1:19" ht="15" customHeight="1" x14ac:dyDescent="0.25">
      <c r="A122" s="1"/>
      <c r="B122" s="179" t="s">
        <v>562</v>
      </c>
      <c r="C122" s="180"/>
      <c r="D122" s="179" t="s">
        <v>563</v>
      </c>
      <c r="E122" s="180"/>
      <c r="F122" s="180"/>
      <c r="G122" s="180"/>
      <c r="H122" s="180"/>
      <c r="I122" s="181" t="s">
        <v>564</v>
      </c>
      <c r="J122" s="182"/>
      <c r="K122" s="6" t="s">
        <v>565</v>
      </c>
      <c r="L122" s="181" t="s">
        <v>566</v>
      </c>
      <c r="M122" s="182"/>
      <c r="N122" s="182"/>
      <c r="O122" s="177" t="s">
        <v>567</v>
      </c>
      <c r="P122" s="178"/>
      <c r="Q122" s="178"/>
      <c r="R122" s="7" t="s">
        <v>568</v>
      </c>
      <c r="S122" s="1"/>
    </row>
    <row r="123" spans="1:19" ht="15" customHeight="1" x14ac:dyDescent="0.25">
      <c r="A123" s="1"/>
      <c r="B123" s="176" t="s">
        <v>569</v>
      </c>
      <c r="C123" s="152"/>
      <c r="D123" s="176" t="s">
        <v>570</v>
      </c>
      <c r="E123" s="152"/>
      <c r="F123" s="152"/>
      <c r="G123" s="152"/>
      <c r="H123" s="152"/>
      <c r="I123" s="177" t="s">
        <v>571</v>
      </c>
      <c r="J123" s="178"/>
      <c r="K123" s="7" t="s">
        <v>0</v>
      </c>
      <c r="L123" s="177" t="s">
        <v>572</v>
      </c>
      <c r="M123" s="178"/>
      <c r="N123" s="178"/>
      <c r="O123" s="177" t="s">
        <v>573</v>
      </c>
      <c r="P123" s="178"/>
      <c r="Q123" s="178"/>
      <c r="R123" s="3"/>
      <c r="S123" s="1"/>
    </row>
    <row r="124" spans="1:19" ht="15" customHeight="1" x14ac:dyDescent="0.25">
      <c r="A124" s="1"/>
      <c r="B124" s="176" t="s">
        <v>574</v>
      </c>
      <c r="C124" s="152"/>
      <c r="D124" s="176" t="s">
        <v>575</v>
      </c>
      <c r="E124" s="152"/>
      <c r="F124" s="152"/>
      <c r="G124" s="152"/>
      <c r="H124" s="152"/>
      <c r="I124" s="177" t="s">
        <v>576</v>
      </c>
      <c r="J124" s="178"/>
      <c r="K124" s="7" t="s">
        <v>0</v>
      </c>
      <c r="L124" s="177" t="s">
        <v>577</v>
      </c>
      <c r="M124" s="178"/>
      <c r="N124" s="178"/>
      <c r="O124" s="177" t="s">
        <v>578</v>
      </c>
      <c r="P124" s="178"/>
      <c r="Q124" s="178"/>
      <c r="R124" s="3"/>
      <c r="S124" s="1"/>
    </row>
    <row r="125" spans="1:19" ht="15" customHeight="1" x14ac:dyDescent="0.25">
      <c r="A125" s="1"/>
      <c r="B125" s="176" t="s">
        <v>579</v>
      </c>
      <c r="C125" s="152"/>
      <c r="D125" s="176" t="s">
        <v>580</v>
      </c>
      <c r="E125" s="152"/>
      <c r="F125" s="152"/>
      <c r="G125" s="152"/>
      <c r="H125" s="152"/>
      <c r="I125" s="177" t="s">
        <v>581</v>
      </c>
      <c r="J125" s="178"/>
      <c r="K125" s="7" t="s">
        <v>0</v>
      </c>
      <c r="L125" s="177" t="s">
        <v>582</v>
      </c>
      <c r="M125" s="178"/>
      <c r="N125" s="178"/>
      <c r="O125" s="177" t="s">
        <v>583</v>
      </c>
      <c r="P125" s="178"/>
      <c r="Q125" s="178"/>
      <c r="R125" s="3"/>
      <c r="S125" s="1"/>
    </row>
    <row r="126" spans="1:19" ht="15" customHeight="1" x14ac:dyDescent="0.25">
      <c r="A126" s="1"/>
      <c r="B126" s="176" t="s">
        <v>584</v>
      </c>
      <c r="C126" s="152"/>
      <c r="D126" s="176" t="s">
        <v>585</v>
      </c>
      <c r="E126" s="152"/>
      <c r="F126" s="152"/>
      <c r="G126" s="152"/>
      <c r="H126" s="152"/>
      <c r="I126" s="177" t="s">
        <v>29</v>
      </c>
      <c r="J126" s="178"/>
      <c r="K126" s="7" t="s">
        <v>0</v>
      </c>
      <c r="L126" s="177" t="s">
        <v>586</v>
      </c>
      <c r="M126" s="178"/>
      <c r="N126" s="178"/>
      <c r="O126" s="177" t="s">
        <v>24</v>
      </c>
      <c r="P126" s="178"/>
      <c r="Q126" s="178"/>
      <c r="R126" s="3"/>
      <c r="S126" s="1"/>
    </row>
    <row r="127" spans="1:19" ht="15" customHeight="1" x14ac:dyDescent="0.25">
      <c r="A127" s="1"/>
      <c r="B127" s="176" t="s">
        <v>584</v>
      </c>
      <c r="C127" s="152"/>
      <c r="D127" s="176" t="s">
        <v>587</v>
      </c>
      <c r="E127" s="152"/>
      <c r="F127" s="152"/>
      <c r="G127" s="152"/>
      <c r="H127" s="152"/>
      <c r="I127" s="177" t="s">
        <v>588</v>
      </c>
      <c r="J127" s="178"/>
      <c r="K127" s="7" t="s">
        <v>29</v>
      </c>
      <c r="L127" s="177" t="s">
        <v>29</v>
      </c>
      <c r="M127" s="178"/>
      <c r="N127" s="178"/>
      <c r="O127" s="177" t="s">
        <v>24</v>
      </c>
      <c r="P127" s="178"/>
      <c r="Q127" s="178"/>
      <c r="R127" s="3"/>
      <c r="S127" s="1"/>
    </row>
    <row r="128" spans="1:19" ht="15" customHeight="1" x14ac:dyDescent="0.25">
      <c r="A128" s="1"/>
      <c r="B128" s="176" t="s">
        <v>589</v>
      </c>
      <c r="C128" s="152"/>
      <c r="D128" s="176" t="s">
        <v>590</v>
      </c>
      <c r="E128" s="152"/>
      <c r="F128" s="152"/>
      <c r="G128" s="152"/>
      <c r="H128" s="152"/>
      <c r="I128" s="177" t="s">
        <v>591</v>
      </c>
      <c r="J128" s="178"/>
      <c r="K128" s="7" t="s">
        <v>0</v>
      </c>
      <c r="L128" s="177" t="s">
        <v>592</v>
      </c>
      <c r="M128" s="178"/>
      <c r="N128" s="178"/>
      <c r="O128" s="177" t="s">
        <v>593</v>
      </c>
      <c r="P128" s="178"/>
      <c r="Q128" s="178"/>
      <c r="R128" s="3"/>
      <c r="S128" s="1"/>
    </row>
    <row r="129" spans="1:19" ht="15" customHeight="1" x14ac:dyDescent="0.25">
      <c r="A129" s="1"/>
      <c r="B129" s="176" t="s">
        <v>594</v>
      </c>
      <c r="C129" s="152"/>
      <c r="D129" s="176" t="s">
        <v>563</v>
      </c>
      <c r="E129" s="152"/>
      <c r="F129" s="152"/>
      <c r="G129" s="152"/>
      <c r="H129" s="152"/>
      <c r="I129" s="177" t="s">
        <v>595</v>
      </c>
      <c r="J129" s="178"/>
      <c r="K129" s="7" t="s">
        <v>0</v>
      </c>
      <c r="L129" s="177" t="s">
        <v>596</v>
      </c>
      <c r="M129" s="178"/>
      <c r="N129" s="178"/>
      <c r="O129" s="177" t="s">
        <v>597</v>
      </c>
      <c r="P129" s="178"/>
      <c r="Q129" s="178"/>
      <c r="R129" s="3"/>
      <c r="S129" s="1"/>
    </row>
    <row r="130" spans="1:19" ht="15" customHeight="1" x14ac:dyDescent="0.25">
      <c r="A130" s="1"/>
      <c r="B130" s="179" t="s">
        <v>598</v>
      </c>
      <c r="C130" s="180"/>
      <c r="D130" s="179" t="s">
        <v>599</v>
      </c>
      <c r="E130" s="180"/>
      <c r="F130" s="180"/>
      <c r="G130" s="180"/>
      <c r="H130" s="180"/>
      <c r="I130" s="181" t="s">
        <v>600</v>
      </c>
      <c r="J130" s="182"/>
      <c r="K130" s="6" t="s">
        <v>601</v>
      </c>
      <c r="L130" s="181" t="s">
        <v>602</v>
      </c>
      <c r="M130" s="182"/>
      <c r="N130" s="182"/>
      <c r="O130" s="177" t="s">
        <v>603</v>
      </c>
      <c r="P130" s="178"/>
      <c r="Q130" s="178"/>
      <c r="R130" s="7" t="s">
        <v>604</v>
      </c>
      <c r="S130" s="1"/>
    </row>
    <row r="131" spans="1:19" ht="15" customHeight="1" x14ac:dyDescent="0.25">
      <c r="A131" s="1"/>
      <c r="B131" s="179" t="s">
        <v>605</v>
      </c>
      <c r="C131" s="180"/>
      <c r="D131" s="179" t="s">
        <v>606</v>
      </c>
      <c r="E131" s="180"/>
      <c r="F131" s="180"/>
      <c r="G131" s="180"/>
      <c r="H131" s="180"/>
      <c r="I131" s="181" t="s">
        <v>600</v>
      </c>
      <c r="J131" s="182"/>
      <c r="K131" s="6" t="s">
        <v>601</v>
      </c>
      <c r="L131" s="181" t="s">
        <v>602</v>
      </c>
      <c r="M131" s="182"/>
      <c r="N131" s="182"/>
      <c r="O131" s="177" t="s">
        <v>603</v>
      </c>
      <c r="P131" s="178"/>
      <c r="Q131" s="178"/>
      <c r="R131" s="7" t="s">
        <v>604</v>
      </c>
      <c r="S131" s="1"/>
    </row>
    <row r="132" spans="1:19" ht="15" customHeight="1" x14ac:dyDescent="0.25">
      <c r="A132" s="1"/>
      <c r="B132" s="176" t="s">
        <v>607</v>
      </c>
      <c r="C132" s="152"/>
      <c r="D132" s="176" t="s">
        <v>608</v>
      </c>
      <c r="E132" s="152"/>
      <c r="F132" s="152"/>
      <c r="G132" s="152"/>
      <c r="H132" s="152"/>
      <c r="I132" s="177" t="s">
        <v>600</v>
      </c>
      <c r="J132" s="178"/>
      <c r="K132" s="7" t="s">
        <v>0</v>
      </c>
      <c r="L132" s="177" t="s">
        <v>602</v>
      </c>
      <c r="M132" s="178"/>
      <c r="N132" s="178"/>
      <c r="O132" s="177" t="s">
        <v>603</v>
      </c>
      <c r="P132" s="178"/>
      <c r="Q132" s="178"/>
      <c r="R132" s="3"/>
      <c r="S132" s="1"/>
    </row>
    <row r="133" spans="1:19" ht="15" customHeight="1" x14ac:dyDescent="0.25">
      <c r="A133" s="1"/>
      <c r="B133" s="179" t="s">
        <v>609</v>
      </c>
      <c r="C133" s="180"/>
      <c r="D133" s="179" t="s">
        <v>610</v>
      </c>
      <c r="E133" s="180"/>
      <c r="F133" s="180"/>
      <c r="G133" s="180"/>
      <c r="H133" s="180"/>
      <c r="I133" s="181" t="s">
        <v>611</v>
      </c>
      <c r="J133" s="182"/>
      <c r="K133" s="6" t="s">
        <v>612</v>
      </c>
      <c r="L133" s="181" t="s">
        <v>613</v>
      </c>
      <c r="M133" s="182"/>
      <c r="N133" s="182"/>
      <c r="O133" s="177" t="s">
        <v>614</v>
      </c>
      <c r="P133" s="178"/>
      <c r="Q133" s="178"/>
      <c r="R133" s="7" t="s">
        <v>615</v>
      </c>
      <c r="S133" s="1"/>
    </row>
    <row r="134" spans="1:19" ht="15" customHeight="1" x14ac:dyDescent="0.25">
      <c r="A134" s="1"/>
      <c r="B134" s="179" t="s">
        <v>616</v>
      </c>
      <c r="C134" s="180"/>
      <c r="D134" s="179" t="s">
        <v>617</v>
      </c>
      <c r="E134" s="180"/>
      <c r="F134" s="180"/>
      <c r="G134" s="180"/>
      <c r="H134" s="180"/>
      <c r="I134" s="181" t="s">
        <v>611</v>
      </c>
      <c r="J134" s="182"/>
      <c r="K134" s="6" t="s">
        <v>612</v>
      </c>
      <c r="L134" s="181" t="s">
        <v>613</v>
      </c>
      <c r="M134" s="182"/>
      <c r="N134" s="182"/>
      <c r="O134" s="177" t="s">
        <v>614</v>
      </c>
      <c r="P134" s="178"/>
      <c r="Q134" s="178"/>
      <c r="R134" s="7" t="s">
        <v>615</v>
      </c>
      <c r="S134" s="1"/>
    </row>
    <row r="135" spans="1:19" ht="15" customHeight="1" x14ac:dyDescent="0.25">
      <c r="A135" s="1"/>
      <c r="B135" s="176" t="s">
        <v>618</v>
      </c>
      <c r="C135" s="152"/>
      <c r="D135" s="176" t="s">
        <v>619</v>
      </c>
      <c r="E135" s="152"/>
      <c r="F135" s="152"/>
      <c r="G135" s="152"/>
      <c r="H135" s="152"/>
      <c r="I135" s="177" t="s">
        <v>620</v>
      </c>
      <c r="J135" s="178"/>
      <c r="K135" s="7" t="s">
        <v>0</v>
      </c>
      <c r="L135" s="177" t="s">
        <v>621</v>
      </c>
      <c r="M135" s="178"/>
      <c r="N135" s="178"/>
      <c r="O135" s="177" t="s">
        <v>622</v>
      </c>
      <c r="P135" s="178"/>
      <c r="Q135" s="178"/>
      <c r="R135" s="3"/>
      <c r="S135" s="1"/>
    </row>
    <row r="136" spans="1:19" ht="15" customHeight="1" x14ac:dyDescent="0.25">
      <c r="A136" s="1"/>
      <c r="B136" s="200" t="s">
        <v>623</v>
      </c>
      <c r="C136" s="201"/>
      <c r="D136" s="200" t="s">
        <v>624</v>
      </c>
      <c r="E136" s="202"/>
      <c r="F136" s="202"/>
      <c r="G136" s="202"/>
      <c r="H136" s="201"/>
      <c r="I136" s="203" t="s">
        <v>625</v>
      </c>
      <c r="J136" s="204"/>
      <c r="K136" s="7" t="s">
        <v>0</v>
      </c>
      <c r="L136" s="203" t="s">
        <v>626</v>
      </c>
      <c r="M136" s="205"/>
      <c r="N136" s="204"/>
      <c r="O136" s="203" t="s">
        <v>627</v>
      </c>
      <c r="P136" s="205"/>
      <c r="Q136" s="204"/>
      <c r="R136" s="3"/>
      <c r="S136" s="1"/>
    </row>
    <row r="137" spans="1:19" ht="15" customHeight="1" x14ac:dyDescent="0.25">
      <c r="A137" s="1"/>
      <c r="B137" s="179" t="s">
        <v>628</v>
      </c>
      <c r="C137" s="180"/>
      <c r="D137" s="179" t="s">
        <v>629</v>
      </c>
      <c r="E137" s="180"/>
      <c r="F137" s="180"/>
      <c r="G137" s="180"/>
      <c r="H137" s="180"/>
      <c r="I137" s="181" t="s">
        <v>630</v>
      </c>
      <c r="J137" s="182"/>
      <c r="K137" s="6" t="s">
        <v>631</v>
      </c>
      <c r="L137" s="181" t="s">
        <v>632</v>
      </c>
      <c r="M137" s="182"/>
      <c r="N137" s="182"/>
      <c r="O137" s="177" t="s">
        <v>633</v>
      </c>
      <c r="P137" s="178"/>
      <c r="Q137" s="178"/>
      <c r="R137" s="7" t="s">
        <v>634</v>
      </c>
      <c r="S137" s="1"/>
    </row>
    <row r="138" spans="1:19" ht="15" customHeight="1" x14ac:dyDescent="0.25">
      <c r="A138" s="1"/>
      <c r="B138" s="179" t="s">
        <v>635</v>
      </c>
      <c r="C138" s="180"/>
      <c r="D138" s="179" t="s">
        <v>636</v>
      </c>
      <c r="E138" s="180"/>
      <c r="F138" s="180"/>
      <c r="G138" s="180"/>
      <c r="H138" s="180"/>
      <c r="I138" s="181" t="s">
        <v>637</v>
      </c>
      <c r="J138" s="182"/>
      <c r="K138" s="6" t="s">
        <v>631</v>
      </c>
      <c r="L138" s="181" t="s">
        <v>632</v>
      </c>
      <c r="M138" s="182"/>
      <c r="N138" s="182"/>
      <c r="O138" s="177" t="s">
        <v>638</v>
      </c>
      <c r="P138" s="178"/>
      <c r="Q138" s="178"/>
      <c r="R138" s="7" t="s">
        <v>634</v>
      </c>
      <c r="S138" s="1"/>
    </row>
    <row r="139" spans="1:19" ht="15" customHeight="1" x14ac:dyDescent="0.25">
      <c r="A139" s="1"/>
      <c r="B139" s="176" t="s">
        <v>639</v>
      </c>
      <c r="C139" s="152"/>
      <c r="D139" s="176" t="s">
        <v>640</v>
      </c>
      <c r="E139" s="152"/>
      <c r="F139" s="152"/>
      <c r="G139" s="152"/>
      <c r="H139" s="152"/>
      <c r="I139" s="177" t="s">
        <v>641</v>
      </c>
      <c r="J139" s="178"/>
      <c r="K139" s="7" t="s">
        <v>0</v>
      </c>
      <c r="L139" s="177" t="s">
        <v>642</v>
      </c>
      <c r="M139" s="178"/>
      <c r="N139" s="178"/>
      <c r="O139" s="177" t="s">
        <v>643</v>
      </c>
      <c r="P139" s="178"/>
      <c r="Q139" s="178"/>
      <c r="R139" s="3"/>
      <c r="S139" s="1"/>
    </row>
    <row r="140" spans="1:19" ht="15" customHeight="1" x14ac:dyDescent="0.25">
      <c r="A140" s="1"/>
      <c r="B140" s="176" t="s">
        <v>644</v>
      </c>
      <c r="C140" s="152"/>
      <c r="D140" s="176" t="s">
        <v>645</v>
      </c>
      <c r="E140" s="152"/>
      <c r="F140" s="152"/>
      <c r="G140" s="152"/>
      <c r="H140" s="152"/>
      <c r="I140" s="177" t="s">
        <v>646</v>
      </c>
      <c r="J140" s="178"/>
      <c r="K140" s="7" t="s">
        <v>0</v>
      </c>
      <c r="L140" s="177" t="s">
        <v>647</v>
      </c>
      <c r="M140" s="178"/>
      <c r="N140" s="178"/>
      <c r="O140" s="177" t="s">
        <v>648</v>
      </c>
      <c r="P140" s="178"/>
      <c r="Q140" s="178"/>
      <c r="R140" s="3"/>
      <c r="S140" s="1"/>
    </row>
    <row r="141" spans="1:19" ht="15" customHeight="1" x14ac:dyDescent="0.25">
      <c r="A141" s="1"/>
      <c r="B141" s="179" t="s">
        <v>649</v>
      </c>
      <c r="C141" s="180"/>
      <c r="D141" s="179" t="s">
        <v>650</v>
      </c>
      <c r="E141" s="180"/>
      <c r="F141" s="180"/>
      <c r="G141" s="180"/>
      <c r="H141" s="180"/>
      <c r="I141" s="181" t="s">
        <v>651</v>
      </c>
      <c r="J141" s="182"/>
      <c r="K141" s="6" t="s">
        <v>23</v>
      </c>
      <c r="L141" s="181" t="s">
        <v>23</v>
      </c>
      <c r="M141" s="182"/>
      <c r="N141" s="182"/>
      <c r="O141" s="177" t="s">
        <v>24</v>
      </c>
      <c r="P141" s="178"/>
      <c r="Q141" s="178"/>
      <c r="R141" s="7" t="s">
        <v>24</v>
      </c>
      <c r="S141" s="1"/>
    </row>
    <row r="142" spans="1:19" ht="15" customHeight="1" x14ac:dyDescent="0.25">
      <c r="A142" s="1"/>
      <c r="B142" s="176" t="s">
        <v>652</v>
      </c>
      <c r="C142" s="152"/>
      <c r="D142" s="176" t="s">
        <v>653</v>
      </c>
      <c r="E142" s="152"/>
      <c r="F142" s="152"/>
      <c r="G142" s="152"/>
      <c r="H142" s="152"/>
      <c r="I142" s="177" t="s">
        <v>651</v>
      </c>
      <c r="J142" s="178"/>
      <c r="K142" s="7" t="s">
        <v>0</v>
      </c>
      <c r="L142" s="177" t="s">
        <v>23</v>
      </c>
      <c r="M142" s="178"/>
      <c r="N142" s="178"/>
      <c r="O142" s="177" t="s">
        <v>24</v>
      </c>
      <c r="P142" s="178"/>
      <c r="Q142" s="178"/>
      <c r="R142" s="3"/>
      <c r="S142" s="1"/>
    </row>
    <row r="143" spans="1:19" ht="15" customHeight="1" x14ac:dyDescent="0.25">
      <c r="A143" s="1"/>
      <c r="B143" s="179" t="s">
        <v>654</v>
      </c>
      <c r="C143" s="180"/>
      <c r="D143" s="179" t="s">
        <v>655</v>
      </c>
      <c r="E143" s="180"/>
      <c r="F143" s="180"/>
      <c r="G143" s="180"/>
      <c r="H143" s="180"/>
      <c r="I143" s="181" t="s">
        <v>656</v>
      </c>
      <c r="J143" s="182"/>
      <c r="K143" s="6" t="s">
        <v>657</v>
      </c>
      <c r="L143" s="181" t="s">
        <v>658</v>
      </c>
      <c r="M143" s="182"/>
      <c r="N143" s="182"/>
      <c r="O143" s="177" t="s">
        <v>659</v>
      </c>
      <c r="P143" s="178"/>
      <c r="Q143" s="178"/>
      <c r="R143" s="7" t="s">
        <v>660</v>
      </c>
      <c r="S143" s="1"/>
    </row>
    <row r="144" spans="1:19" ht="15" customHeight="1" x14ac:dyDescent="0.25">
      <c r="A144" s="1"/>
      <c r="B144" s="179" t="s">
        <v>661</v>
      </c>
      <c r="C144" s="180"/>
      <c r="D144" s="179" t="s">
        <v>662</v>
      </c>
      <c r="E144" s="180"/>
      <c r="F144" s="180"/>
      <c r="G144" s="180"/>
      <c r="H144" s="180"/>
      <c r="I144" s="181" t="s">
        <v>656</v>
      </c>
      <c r="J144" s="182"/>
      <c r="K144" s="6" t="s">
        <v>657</v>
      </c>
      <c r="L144" s="181" t="s">
        <v>658</v>
      </c>
      <c r="M144" s="182"/>
      <c r="N144" s="182"/>
      <c r="O144" s="177" t="s">
        <v>659</v>
      </c>
      <c r="P144" s="178"/>
      <c r="Q144" s="178"/>
      <c r="R144" s="7" t="s">
        <v>660</v>
      </c>
      <c r="S144" s="1"/>
    </row>
    <row r="145" spans="1:19" ht="15" customHeight="1" x14ac:dyDescent="0.25">
      <c r="A145" s="1"/>
      <c r="B145" s="176" t="s">
        <v>663</v>
      </c>
      <c r="C145" s="152"/>
      <c r="D145" s="176" t="s">
        <v>664</v>
      </c>
      <c r="E145" s="152"/>
      <c r="F145" s="152"/>
      <c r="G145" s="152"/>
      <c r="H145" s="152"/>
      <c r="I145" s="177" t="s">
        <v>656</v>
      </c>
      <c r="J145" s="178"/>
      <c r="K145" s="7" t="s">
        <v>0</v>
      </c>
      <c r="L145" s="177" t="s">
        <v>658</v>
      </c>
      <c r="M145" s="178"/>
      <c r="N145" s="178"/>
      <c r="O145" s="177" t="s">
        <v>659</v>
      </c>
      <c r="P145" s="178"/>
      <c r="Q145" s="178"/>
      <c r="R145" s="3"/>
      <c r="S145" s="1"/>
    </row>
    <row r="146" spans="1:19" ht="15" customHeight="1" x14ac:dyDescent="0.25">
      <c r="A146" s="1"/>
      <c r="B146" s="179" t="s">
        <v>665</v>
      </c>
      <c r="C146" s="180"/>
      <c r="D146" s="179" t="s">
        <v>666</v>
      </c>
      <c r="E146" s="180"/>
      <c r="F146" s="180"/>
      <c r="G146" s="180"/>
      <c r="H146" s="180"/>
      <c r="I146" s="181" t="s">
        <v>667</v>
      </c>
      <c r="J146" s="182"/>
      <c r="K146" s="6" t="s">
        <v>668</v>
      </c>
      <c r="L146" s="181" t="s">
        <v>669</v>
      </c>
      <c r="M146" s="182"/>
      <c r="N146" s="182"/>
      <c r="O146" s="177" t="s">
        <v>670</v>
      </c>
      <c r="P146" s="178"/>
      <c r="Q146" s="178"/>
      <c r="R146" s="7" t="s">
        <v>671</v>
      </c>
      <c r="S146" s="1"/>
    </row>
    <row r="147" spans="1:19" ht="15" customHeight="1" x14ac:dyDescent="0.25">
      <c r="A147" s="1"/>
      <c r="B147" s="179" t="s">
        <v>672</v>
      </c>
      <c r="C147" s="180"/>
      <c r="D147" s="179" t="s">
        <v>343</v>
      </c>
      <c r="E147" s="180"/>
      <c r="F147" s="180"/>
      <c r="G147" s="180"/>
      <c r="H147" s="180"/>
      <c r="I147" s="181" t="s">
        <v>673</v>
      </c>
      <c r="J147" s="182"/>
      <c r="K147" s="6" t="s">
        <v>674</v>
      </c>
      <c r="L147" s="181" t="s">
        <v>675</v>
      </c>
      <c r="M147" s="182"/>
      <c r="N147" s="182"/>
      <c r="O147" s="177" t="s">
        <v>676</v>
      </c>
      <c r="P147" s="178"/>
      <c r="Q147" s="178"/>
      <c r="R147" s="7" t="s">
        <v>677</v>
      </c>
      <c r="S147" s="1"/>
    </row>
    <row r="148" spans="1:19" ht="15" customHeight="1" x14ac:dyDescent="0.25">
      <c r="A148" s="1"/>
      <c r="B148" s="176" t="s">
        <v>678</v>
      </c>
      <c r="C148" s="152"/>
      <c r="D148" s="176" t="s">
        <v>679</v>
      </c>
      <c r="E148" s="152"/>
      <c r="F148" s="152"/>
      <c r="G148" s="152"/>
      <c r="H148" s="152"/>
      <c r="I148" s="177" t="s">
        <v>673</v>
      </c>
      <c r="J148" s="178"/>
      <c r="K148" s="7" t="s">
        <v>0</v>
      </c>
      <c r="L148" s="177" t="s">
        <v>675</v>
      </c>
      <c r="M148" s="178"/>
      <c r="N148" s="178"/>
      <c r="O148" s="177" t="s">
        <v>676</v>
      </c>
      <c r="P148" s="178"/>
      <c r="Q148" s="178"/>
      <c r="R148" s="3"/>
      <c r="S148" s="1"/>
    </row>
    <row r="149" spans="1:19" ht="15" customHeight="1" x14ac:dyDescent="0.25">
      <c r="A149" s="1"/>
      <c r="B149" s="179" t="s">
        <v>680</v>
      </c>
      <c r="C149" s="180"/>
      <c r="D149" s="179" t="s">
        <v>681</v>
      </c>
      <c r="E149" s="180"/>
      <c r="F149" s="180"/>
      <c r="G149" s="180"/>
      <c r="H149" s="180"/>
      <c r="I149" s="181" t="s">
        <v>646</v>
      </c>
      <c r="J149" s="182"/>
      <c r="K149" s="6" t="s">
        <v>647</v>
      </c>
      <c r="L149" s="181" t="s">
        <v>647</v>
      </c>
      <c r="M149" s="182"/>
      <c r="N149" s="182"/>
      <c r="O149" s="177" t="s">
        <v>648</v>
      </c>
      <c r="P149" s="178"/>
      <c r="Q149" s="178"/>
      <c r="R149" s="7" t="s">
        <v>682</v>
      </c>
      <c r="S149" s="1"/>
    </row>
    <row r="150" spans="1:19" ht="15" customHeight="1" x14ac:dyDescent="0.25">
      <c r="A150" s="1"/>
      <c r="B150" s="176" t="s">
        <v>683</v>
      </c>
      <c r="C150" s="152"/>
      <c r="D150" s="176" t="s">
        <v>684</v>
      </c>
      <c r="E150" s="152"/>
      <c r="F150" s="152"/>
      <c r="G150" s="152"/>
      <c r="H150" s="152"/>
      <c r="I150" s="177" t="s">
        <v>646</v>
      </c>
      <c r="J150" s="178"/>
      <c r="K150" s="7" t="s">
        <v>0</v>
      </c>
      <c r="L150" s="177" t="s">
        <v>647</v>
      </c>
      <c r="M150" s="178"/>
      <c r="N150" s="178"/>
      <c r="O150" s="177" t="s">
        <v>648</v>
      </c>
      <c r="P150" s="178"/>
      <c r="Q150" s="178"/>
      <c r="R150" s="3"/>
      <c r="S150" s="1"/>
    </row>
    <row r="151" spans="1:19" ht="15" customHeight="1" x14ac:dyDescent="0.25">
      <c r="A151" s="1"/>
      <c r="B151" s="179" t="s">
        <v>685</v>
      </c>
      <c r="C151" s="180"/>
      <c r="D151" s="179" t="s">
        <v>686</v>
      </c>
      <c r="E151" s="180"/>
      <c r="F151" s="180"/>
      <c r="G151" s="180"/>
      <c r="H151" s="180"/>
      <c r="I151" s="181" t="s">
        <v>29</v>
      </c>
      <c r="J151" s="182"/>
      <c r="K151" s="6" t="s">
        <v>687</v>
      </c>
      <c r="L151" s="181" t="s">
        <v>23</v>
      </c>
      <c r="M151" s="182"/>
      <c r="N151" s="182"/>
      <c r="O151" s="177" t="s">
        <v>24</v>
      </c>
      <c r="P151" s="178"/>
      <c r="Q151" s="178"/>
      <c r="R151" s="7" t="s">
        <v>24</v>
      </c>
      <c r="S151" s="1"/>
    </row>
    <row r="152" spans="1:19" ht="15" customHeight="1" x14ac:dyDescent="0.25">
      <c r="A152" s="1"/>
      <c r="B152" s="176" t="s">
        <v>688</v>
      </c>
      <c r="C152" s="152"/>
      <c r="D152" s="176" t="s">
        <v>689</v>
      </c>
      <c r="E152" s="152"/>
      <c r="F152" s="152"/>
      <c r="G152" s="152"/>
      <c r="H152" s="152"/>
      <c r="I152" s="177" t="s">
        <v>29</v>
      </c>
      <c r="J152" s="178"/>
      <c r="K152" s="7" t="s">
        <v>0</v>
      </c>
      <c r="L152" s="177" t="s">
        <v>23</v>
      </c>
      <c r="M152" s="178"/>
      <c r="N152" s="178"/>
      <c r="O152" s="177" t="s">
        <v>24</v>
      </c>
      <c r="P152" s="178"/>
      <c r="Q152" s="178"/>
      <c r="R152" s="3"/>
      <c r="S152" s="1"/>
    </row>
    <row r="153" spans="1:19" ht="15" customHeight="1" x14ac:dyDescent="0.25">
      <c r="A153" s="1"/>
      <c r="B153" s="179" t="s">
        <v>690</v>
      </c>
      <c r="C153" s="180"/>
      <c r="D153" s="179" t="s">
        <v>691</v>
      </c>
      <c r="E153" s="180"/>
      <c r="F153" s="180"/>
      <c r="G153" s="180"/>
      <c r="H153" s="180"/>
      <c r="I153" s="181" t="s">
        <v>692</v>
      </c>
      <c r="J153" s="182"/>
      <c r="K153" s="6" t="s">
        <v>693</v>
      </c>
      <c r="L153" s="181" t="s">
        <v>694</v>
      </c>
      <c r="M153" s="182"/>
      <c r="N153" s="182"/>
      <c r="O153" s="177" t="s">
        <v>695</v>
      </c>
      <c r="P153" s="178"/>
      <c r="Q153" s="178"/>
      <c r="R153" s="7" t="s">
        <v>696</v>
      </c>
      <c r="S153" s="1"/>
    </row>
    <row r="154" spans="1:19" ht="30.75" customHeight="1" x14ac:dyDescent="0.25">
      <c r="A154" s="1"/>
      <c r="B154" s="176" t="s">
        <v>697</v>
      </c>
      <c r="C154" s="152"/>
      <c r="D154" s="176" t="s">
        <v>698</v>
      </c>
      <c r="E154" s="152"/>
      <c r="F154" s="152"/>
      <c r="G154" s="152"/>
      <c r="H154" s="152"/>
      <c r="I154" s="177" t="s">
        <v>692</v>
      </c>
      <c r="J154" s="178"/>
      <c r="K154" s="7" t="s">
        <v>0</v>
      </c>
      <c r="L154" s="177" t="s">
        <v>694</v>
      </c>
      <c r="M154" s="178"/>
      <c r="N154" s="178"/>
      <c r="O154" s="177" t="s">
        <v>695</v>
      </c>
      <c r="P154" s="178"/>
      <c r="Q154" s="178"/>
      <c r="R154" s="3"/>
      <c r="S154" s="1"/>
    </row>
    <row r="155" spans="1:19" ht="15" customHeight="1" x14ac:dyDescent="0.25">
      <c r="A155" s="1"/>
      <c r="B155" s="186" t="s">
        <v>19</v>
      </c>
      <c r="C155" s="187"/>
      <c r="D155" s="186" t="s">
        <v>699</v>
      </c>
      <c r="E155" s="187"/>
      <c r="F155" s="187"/>
      <c r="G155" s="187"/>
      <c r="H155" s="187"/>
      <c r="I155" s="188" t="s">
        <v>20</v>
      </c>
      <c r="J155" s="189"/>
      <c r="K155" s="4" t="s">
        <v>21</v>
      </c>
      <c r="L155" s="199">
        <v>2988117.13</v>
      </c>
      <c r="M155" s="189"/>
      <c r="N155" s="189"/>
      <c r="O155" s="190">
        <v>84.33</v>
      </c>
      <c r="P155" s="191"/>
      <c r="Q155" s="191"/>
      <c r="R155" s="5">
        <v>27.26</v>
      </c>
      <c r="S155" s="1"/>
    </row>
    <row r="156" spans="1:19" ht="15" customHeight="1" x14ac:dyDescent="0.25">
      <c r="A156" s="1"/>
      <c r="B156" s="179" t="s">
        <v>700</v>
      </c>
      <c r="C156" s="180"/>
      <c r="D156" s="179" t="s">
        <v>701</v>
      </c>
      <c r="E156" s="180"/>
      <c r="F156" s="180"/>
      <c r="G156" s="180"/>
      <c r="H156" s="180"/>
      <c r="I156" s="181" t="s">
        <v>702</v>
      </c>
      <c r="J156" s="182"/>
      <c r="K156" s="6" t="s">
        <v>703</v>
      </c>
      <c r="L156" s="181" t="s">
        <v>704</v>
      </c>
      <c r="M156" s="182"/>
      <c r="N156" s="182"/>
      <c r="O156" s="177" t="s">
        <v>705</v>
      </c>
      <c r="P156" s="178"/>
      <c r="Q156" s="178"/>
      <c r="R156" s="7" t="s">
        <v>706</v>
      </c>
      <c r="S156" s="1"/>
    </row>
    <row r="157" spans="1:19" ht="15" customHeight="1" x14ac:dyDescent="0.25">
      <c r="A157" s="1"/>
      <c r="B157" s="179" t="s">
        <v>707</v>
      </c>
      <c r="C157" s="180"/>
      <c r="D157" s="179" t="s">
        <v>708</v>
      </c>
      <c r="E157" s="180"/>
      <c r="F157" s="180"/>
      <c r="G157" s="180"/>
      <c r="H157" s="180"/>
      <c r="I157" s="181" t="s">
        <v>709</v>
      </c>
      <c r="J157" s="182"/>
      <c r="K157" s="6" t="s">
        <v>710</v>
      </c>
      <c r="L157" s="181" t="s">
        <v>711</v>
      </c>
      <c r="M157" s="182"/>
      <c r="N157" s="182"/>
      <c r="O157" s="177" t="s">
        <v>712</v>
      </c>
      <c r="P157" s="178"/>
      <c r="Q157" s="178"/>
      <c r="R157" s="7" t="s">
        <v>713</v>
      </c>
      <c r="S157" s="1"/>
    </row>
    <row r="158" spans="1:19" ht="15" customHeight="1" x14ac:dyDescent="0.25">
      <c r="A158" s="1"/>
      <c r="B158" s="176" t="s">
        <v>714</v>
      </c>
      <c r="C158" s="152"/>
      <c r="D158" s="176" t="s">
        <v>364</v>
      </c>
      <c r="E158" s="152"/>
      <c r="F158" s="152"/>
      <c r="G158" s="152"/>
      <c r="H158" s="152"/>
      <c r="I158" s="177" t="s">
        <v>709</v>
      </c>
      <c r="J158" s="178"/>
      <c r="K158" s="7" t="s">
        <v>0</v>
      </c>
      <c r="L158" s="177" t="s">
        <v>711</v>
      </c>
      <c r="M158" s="178"/>
      <c r="N158" s="178"/>
      <c r="O158" s="177" t="s">
        <v>712</v>
      </c>
      <c r="P158" s="178"/>
      <c r="Q158" s="178"/>
      <c r="R158" s="3"/>
      <c r="S158" s="1"/>
    </row>
    <row r="159" spans="1:19" ht="15" customHeight="1" x14ac:dyDescent="0.25">
      <c r="A159" s="1"/>
      <c r="B159" s="179" t="s">
        <v>715</v>
      </c>
      <c r="C159" s="180"/>
      <c r="D159" s="179" t="s">
        <v>716</v>
      </c>
      <c r="E159" s="180"/>
      <c r="F159" s="180"/>
      <c r="G159" s="180"/>
      <c r="H159" s="180"/>
      <c r="I159" s="181" t="s">
        <v>717</v>
      </c>
      <c r="J159" s="182"/>
      <c r="K159" s="6" t="s">
        <v>718</v>
      </c>
      <c r="L159" s="181" t="s">
        <v>719</v>
      </c>
      <c r="M159" s="182"/>
      <c r="N159" s="182"/>
      <c r="O159" s="177" t="s">
        <v>720</v>
      </c>
      <c r="P159" s="178"/>
      <c r="Q159" s="178"/>
      <c r="R159" s="7" t="s">
        <v>721</v>
      </c>
      <c r="S159" s="1"/>
    </row>
    <row r="160" spans="1:19" ht="15" customHeight="1" x14ac:dyDescent="0.25">
      <c r="A160" s="1"/>
      <c r="B160" s="176" t="s">
        <v>722</v>
      </c>
      <c r="C160" s="152"/>
      <c r="D160" s="176" t="s">
        <v>723</v>
      </c>
      <c r="E160" s="152"/>
      <c r="F160" s="152"/>
      <c r="G160" s="152"/>
      <c r="H160" s="152"/>
      <c r="I160" s="177" t="s">
        <v>724</v>
      </c>
      <c r="J160" s="178"/>
      <c r="K160" s="7" t="s">
        <v>0</v>
      </c>
      <c r="L160" s="177" t="s">
        <v>725</v>
      </c>
      <c r="M160" s="178"/>
      <c r="N160" s="178"/>
      <c r="O160" s="177" t="s">
        <v>726</v>
      </c>
      <c r="P160" s="178"/>
      <c r="Q160" s="178"/>
      <c r="R160" s="3"/>
      <c r="S160" s="1"/>
    </row>
    <row r="161" spans="1:19" ht="15" customHeight="1" x14ac:dyDescent="0.25">
      <c r="A161" s="1"/>
      <c r="B161" s="176" t="s">
        <v>727</v>
      </c>
      <c r="C161" s="152"/>
      <c r="D161" s="176" t="s">
        <v>728</v>
      </c>
      <c r="E161" s="152"/>
      <c r="F161" s="152"/>
      <c r="G161" s="152"/>
      <c r="H161" s="152"/>
      <c r="I161" s="177" t="s">
        <v>729</v>
      </c>
      <c r="J161" s="178"/>
      <c r="K161" s="7" t="s">
        <v>0</v>
      </c>
      <c r="L161" s="177" t="s">
        <v>730</v>
      </c>
      <c r="M161" s="178"/>
      <c r="N161" s="178"/>
      <c r="O161" s="177" t="s">
        <v>731</v>
      </c>
      <c r="P161" s="178"/>
      <c r="Q161" s="178"/>
      <c r="R161" s="3"/>
      <c r="S161" s="1"/>
    </row>
    <row r="162" spans="1:19" ht="15" customHeight="1" x14ac:dyDescent="0.25">
      <c r="A162" s="1"/>
      <c r="B162" s="179" t="s">
        <v>732</v>
      </c>
      <c r="C162" s="180"/>
      <c r="D162" s="179" t="s">
        <v>733</v>
      </c>
      <c r="E162" s="180"/>
      <c r="F162" s="180"/>
      <c r="G162" s="180"/>
      <c r="H162" s="180"/>
      <c r="I162" s="181" t="s">
        <v>734</v>
      </c>
      <c r="J162" s="182"/>
      <c r="K162" s="6" t="s">
        <v>735</v>
      </c>
      <c r="L162" s="181" t="s">
        <v>736</v>
      </c>
      <c r="M162" s="182"/>
      <c r="N162" s="182"/>
      <c r="O162" s="177" t="s">
        <v>737</v>
      </c>
      <c r="P162" s="178"/>
      <c r="Q162" s="178"/>
      <c r="R162" s="7" t="s">
        <v>738</v>
      </c>
      <c r="S162" s="1"/>
    </row>
    <row r="163" spans="1:19" ht="15" customHeight="1" x14ac:dyDescent="0.25">
      <c r="A163" s="1"/>
      <c r="B163" s="179" t="s">
        <v>739</v>
      </c>
      <c r="C163" s="180"/>
      <c r="D163" s="179" t="s">
        <v>740</v>
      </c>
      <c r="E163" s="180"/>
      <c r="F163" s="180"/>
      <c r="G163" s="180"/>
      <c r="H163" s="180"/>
      <c r="I163" s="181" t="s">
        <v>741</v>
      </c>
      <c r="J163" s="182"/>
      <c r="K163" s="6" t="s">
        <v>742</v>
      </c>
      <c r="L163" s="181" t="s">
        <v>743</v>
      </c>
      <c r="M163" s="182"/>
      <c r="N163" s="182"/>
      <c r="O163" s="177" t="s">
        <v>744</v>
      </c>
      <c r="P163" s="178"/>
      <c r="Q163" s="178"/>
      <c r="R163" s="7" t="s">
        <v>745</v>
      </c>
      <c r="S163" s="1"/>
    </row>
    <row r="164" spans="1:19" ht="15" customHeight="1" x14ac:dyDescent="0.25">
      <c r="A164" s="1"/>
      <c r="B164" s="176" t="s">
        <v>746</v>
      </c>
      <c r="C164" s="152"/>
      <c r="D164" s="176" t="s">
        <v>380</v>
      </c>
      <c r="E164" s="152"/>
      <c r="F164" s="152"/>
      <c r="G164" s="152"/>
      <c r="H164" s="152"/>
      <c r="I164" s="177" t="s">
        <v>747</v>
      </c>
      <c r="J164" s="178"/>
      <c r="K164" s="7" t="s">
        <v>0</v>
      </c>
      <c r="L164" s="177" t="s">
        <v>23</v>
      </c>
      <c r="M164" s="178"/>
      <c r="N164" s="178"/>
      <c r="O164" s="177" t="s">
        <v>24</v>
      </c>
      <c r="P164" s="178"/>
      <c r="Q164" s="178"/>
      <c r="R164" s="3"/>
      <c r="S164" s="1"/>
    </row>
    <row r="165" spans="1:19" ht="15" customHeight="1" x14ac:dyDescent="0.25">
      <c r="A165" s="1"/>
      <c r="B165" s="176" t="s">
        <v>748</v>
      </c>
      <c r="C165" s="152"/>
      <c r="D165" s="176" t="s">
        <v>749</v>
      </c>
      <c r="E165" s="152"/>
      <c r="F165" s="152"/>
      <c r="G165" s="152"/>
      <c r="H165" s="152"/>
      <c r="I165" s="177" t="s">
        <v>750</v>
      </c>
      <c r="J165" s="178"/>
      <c r="K165" s="7" t="s">
        <v>0</v>
      </c>
      <c r="L165" s="177" t="s">
        <v>751</v>
      </c>
      <c r="M165" s="178"/>
      <c r="N165" s="178"/>
      <c r="O165" s="177" t="s">
        <v>752</v>
      </c>
      <c r="P165" s="178"/>
      <c r="Q165" s="178"/>
      <c r="R165" s="3"/>
      <c r="S165" s="1"/>
    </row>
    <row r="166" spans="1:19" ht="15" customHeight="1" x14ac:dyDescent="0.25">
      <c r="A166" s="1"/>
      <c r="B166" s="176" t="s">
        <v>753</v>
      </c>
      <c r="C166" s="152"/>
      <c r="D166" s="176" t="s">
        <v>754</v>
      </c>
      <c r="E166" s="152"/>
      <c r="F166" s="152"/>
      <c r="G166" s="152"/>
      <c r="H166" s="152"/>
      <c r="I166" s="177" t="s">
        <v>755</v>
      </c>
      <c r="J166" s="178"/>
      <c r="K166" s="7" t="s">
        <v>0</v>
      </c>
      <c r="L166" s="177" t="s">
        <v>756</v>
      </c>
      <c r="M166" s="178"/>
      <c r="N166" s="178"/>
      <c r="O166" s="177" t="s">
        <v>391</v>
      </c>
      <c r="P166" s="178"/>
      <c r="Q166" s="178"/>
      <c r="R166" s="3"/>
      <c r="S166" s="1"/>
    </row>
    <row r="167" spans="1:19" ht="15" customHeight="1" x14ac:dyDescent="0.25">
      <c r="A167" s="1"/>
      <c r="B167" s="179" t="s">
        <v>757</v>
      </c>
      <c r="C167" s="180"/>
      <c r="D167" s="179" t="s">
        <v>758</v>
      </c>
      <c r="E167" s="180"/>
      <c r="F167" s="180"/>
      <c r="G167" s="180"/>
      <c r="H167" s="180"/>
      <c r="I167" s="181" t="s">
        <v>759</v>
      </c>
      <c r="J167" s="182"/>
      <c r="K167" s="6" t="s">
        <v>760</v>
      </c>
      <c r="L167" s="197">
        <f>SUM(L168+L169+L170+L171)</f>
        <v>635981.63</v>
      </c>
      <c r="M167" s="198"/>
      <c r="N167" s="198"/>
      <c r="O167" s="196">
        <v>0.99370000000000003</v>
      </c>
      <c r="P167" s="178"/>
      <c r="Q167" s="178"/>
      <c r="R167" s="99">
        <v>1.0901000000000001</v>
      </c>
      <c r="S167" s="1"/>
    </row>
    <row r="168" spans="1:19" ht="15" customHeight="1" x14ac:dyDescent="0.25">
      <c r="A168" s="1"/>
      <c r="B168" s="176" t="s">
        <v>761</v>
      </c>
      <c r="C168" s="152"/>
      <c r="D168" s="176" t="s">
        <v>762</v>
      </c>
      <c r="E168" s="152"/>
      <c r="F168" s="152"/>
      <c r="G168" s="152"/>
      <c r="H168" s="152"/>
      <c r="I168" s="177" t="s">
        <v>763</v>
      </c>
      <c r="J168" s="178"/>
      <c r="K168" s="7" t="s">
        <v>0</v>
      </c>
      <c r="L168" s="194" t="s">
        <v>764</v>
      </c>
      <c r="M168" s="195"/>
      <c r="N168" s="195"/>
      <c r="O168" s="177" t="s">
        <v>765</v>
      </c>
      <c r="P168" s="178"/>
      <c r="Q168" s="178"/>
      <c r="R168" s="3"/>
      <c r="S168" s="1"/>
    </row>
    <row r="169" spans="1:19" ht="15" customHeight="1" x14ac:dyDescent="0.25">
      <c r="A169" s="1"/>
      <c r="B169" s="176" t="s">
        <v>766</v>
      </c>
      <c r="C169" s="152"/>
      <c r="D169" s="176" t="s">
        <v>767</v>
      </c>
      <c r="E169" s="152"/>
      <c r="F169" s="152"/>
      <c r="G169" s="152"/>
      <c r="H169" s="152"/>
      <c r="I169" s="177" t="s">
        <v>29</v>
      </c>
      <c r="J169" s="178"/>
      <c r="K169" s="7" t="s">
        <v>0</v>
      </c>
      <c r="L169" s="194" t="s">
        <v>768</v>
      </c>
      <c r="M169" s="195"/>
      <c r="N169" s="195"/>
      <c r="O169" s="177" t="s">
        <v>24</v>
      </c>
      <c r="P169" s="178"/>
      <c r="Q169" s="178"/>
      <c r="R169" s="3"/>
      <c r="S169" s="1"/>
    </row>
    <row r="170" spans="1:19" ht="15" customHeight="1" x14ac:dyDescent="0.25">
      <c r="A170" s="1"/>
      <c r="B170" s="176" t="s">
        <v>769</v>
      </c>
      <c r="C170" s="152"/>
      <c r="D170" s="176" t="s">
        <v>770</v>
      </c>
      <c r="E170" s="152"/>
      <c r="F170" s="152"/>
      <c r="G170" s="152"/>
      <c r="H170" s="152"/>
      <c r="I170" s="177" t="s">
        <v>771</v>
      </c>
      <c r="J170" s="178"/>
      <c r="K170" s="7" t="s">
        <v>0</v>
      </c>
      <c r="L170" s="194">
        <v>97115.3</v>
      </c>
      <c r="M170" s="195"/>
      <c r="N170" s="195"/>
      <c r="O170" s="196">
        <v>0.22439999999999999</v>
      </c>
      <c r="P170" s="178"/>
      <c r="Q170" s="178"/>
      <c r="R170" s="3"/>
      <c r="S170" s="1"/>
    </row>
    <row r="171" spans="1:19" ht="15" customHeight="1" x14ac:dyDescent="0.25">
      <c r="A171" s="1"/>
      <c r="B171" s="176" t="s">
        <v>772</v>
      </c>
      <c r="C171" s="152"/>
      <c r="D171" s="176" t="s">
        <v>773</v>
      </c>
      <c r="E171" s="152"/>
      <c r="F171" s="152"/>
      <c r="G171" s="152"/>
      <c r="H171" s="152"/>
      <c r="I171" s="177" t="s">
        <v>29</v>
      </c>
      <c r="J171" s="178"/>
      <c r="K171" s="7" t="s">
        <v>0</v>
      </c>
      <c r="L171" s="194" t="s">
        <v>774</v>
      </c>
      <c r="M171" s="195"/>
      <c r="N171" s="195"/>
      <c r="O171" s="177" t="s">
        <v>24</v>
      </c>
      <c r="P171" s="178"/>
      <c r="Q171" s="178"/>
      <c r="R171" s="3"/>
      <c r="S171" s="1"/>
    </row>
    <row r="172" spans="1:19" ht="15" customHeight="1" x14ac:dyDescent="0.25">
      <c r="A172" s="1"/>
      <c r="B172" s="179" t="s">
        <v>775</v>
      </c>
      <c r="C172" s="180"/>
      <c r="D172" s="179" t="s">
        <v>776</v>
      </c>
      <c r="E172" s="180"/>
      <c r="F172" s="180"/>
      <c r="G172" s="180"/>
      <c r="H172" s="180"/>
      <c r="I172" s="181" t="s">
        <v>777</v>
      </c>
      <c r="J172" s="182"/>
      <c r="K172" s="6" t="s">
        <v>778</v>
      </c>
      <c r="L172" s="181" t="s">
        <v>778</v>
      </c>
      <c r="M172" s="182"/>
      <c r="N172" s="182"/>
      <c r="O172" s="177" t="s">
        <v>779</v>
      </c>
      <c r="P172" s="178"/>
      <c r="Q172" s="178"/>
      <c r="R172" s="7" t="s">
        <v>682</v>
      </c>
      <c r="S172" s="1"/>
    </row>
    <row r="173" spans="1:19" ht="15" customHeight="1" x14ac:dyDescent="0.25">
      <c r="A173" s="1"/>
      <c r="B173" s="176" t="s">
        <v>780</v>
      </c>
      <c r="C173" s="152"/>
      <c r="D173" s="176" t="s">
        <v>781</v>
      </c>
      <c r="E173" s="152"/>
      <c r="F173" s="152"/>
      <c r="G173" s="152"/>
      <c r="H173" s="152"/>
      <c r="I173" s="177" t="s">
        <v>777</v>
      </c>
      <c r="J173" s="178"/>
      <c r="K173" s="7" t="s">
        <v>0</v>
      </c>
      <c r="L173" s="177" t="s">
        <v>778</v>
      </c>
      <c r="M173" s="178"/>
      <c r="N173" s="178"/>
      <c r="O173" s="177" t="s">
        <v>779</v>
      </c>
      <c r="P173" s="178"/>
      <c r="Q173" s="178"/>
      <c r="R173" s="3"/>
      <c r="S173" s="1"/>
    </row>
    <row r="174" spans="1:19" ht="15" customHeight="1" x14ac:dyDescent="0.25">
      <c r="A174" s="1"/>
      <c r="B174" s="179" t="s">
        <v>782</v>
      </c>
      <c r="C174" s="180"/>
      <c r="D174" s="179" t="s">
        <v>783</v>
      </c>
      <c r="E174" s="180"/>
      <c r="F174" s="180"/>
      <c r="G174" s="180"/>
      <c r="H174" s="180"/>
      <c r="I174" s="181" t="s">
        <v>784</v>
      </c>
      <c r="J174" s="182"/>
      <c r="K174" s="6" t="s">
        <v>785</v>
      </c>
      <c r="L174" s="181" t="s">
        <v>786</v>
      </c>
      <c r="M174" s="182"/>
      <c r="N174" s="182"/>
      <c r="O174" s="177" t="s">
        <v>787</v>
      </c>
      <c r="P174" s="178"/>
      <c r="Q174" s="178"/>
      <c r="R174" s="7" t="s">
        <v>788</v>
      </c>
      <c r="S174" s="1"/>
    </row>
    <row r="175" spans="1:19" ht="15" customHeight="1" x14ac:dyDescent="0.25">
      <c r="A175" s="1"/>
      <c r="B175" s="179" t="s">
        <v>789</v>
      </c>
      <c r="C175" s="180"/>
      <c r="D175" s="179" t="s">
        <v>790</v>
      </c>
      <c r="E175" s="180"/>
      <c r="F175" s="180"/>
      <c r="G175" s="180"/>
      <c r="H175" s="180"/>
      <c r="I175" s="181" t="s">
        <v>784</v>
      </c>
      <c r="J175" s="182"/>
      <c r="K175" s="6" t="s">
        <v>785</v>
      </c>
      <c r="L175" s="181" t="s">
        <v>786</v>
      </c>
      <c r="M175" s="182"/>
      <c r="N175" s="182"/>
      <c r="O175" s="177" t="s">
        <v>787</v>
      </c>
      <c r="P175" s="178"/>
      <c r="Q175" s="178"/>
      <c r="R175" s="7" t="s">
        <v>788</v>
      </c>
      <c r="S175" s="1"/>
    </row>
    <row r="176" spans="1:19" ht="15" customHeight="1" x14ac:dyDescent="0.25">
      <c r="A176" s="2"/>
      <c r="B176" s="176" t="s">
        <v>791</v>
      </c>
      <c r="C176" s="152"/>
      <c r="D176" s="176" t="s">
        <v>790</v>
      </c>
      <c r="E176" s="152"/>
      <c r="F176" s="152"/>
      <c r="G176" s="152"/>
      <c r="H176" s="152"/>
      <c r="I176" s="177" t="s">
        <v>784</v>
      </c>
      <c r="J176" s="178"/>
      <c r="K176" s="7" t="s">
        <v>0</v>
      </c>
      <c r="L176" s="177" t="s">
        <v>786</v>
      </c>
      <c r="M176" s="178"/>
      <c r="N176" s="178"/>
      <c r="O176" s="177" t="s">
        <v>787</v>
      </c>
      <c r="P176" s="178"/>
      <c r="Q176" s="178"/>
      <c r="R176" s="3"/>
      <c r="S176" s="1"/>
    </row>
    <row r="177" spans="1:19" ht="0.95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</row>
    <row r="178" spans="1:19" ht="0.95" customHeight="1" x14ac:dyDescent="0.25">
      <c r="A178" s="2"/>
      <c r="B178" s="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"/>
    </row>
    <row r="179" spans="1:19" ht="2.1" customHeight="1" x14ac:dyDescent="0.25">
      <c r="A179" s="2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1"/>
    </row>
    <row r="180" spans="1:19" ht="26.25" customHeight="1" x14ac:dyDescent="0.25">
      <c r="A180" s="2"/>
      <c r="B180" s="3"/>
      <c r="C180" s="192" t="s">
        <v>22</v>
      </c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"/>
    </row>
    <row r="181" spans="1:19" ht="15" customHeight="1" x14ac:dyDescent="0.25">
      <c r="A181" s="2"/>
      <c r="B181" s="186" t="s">
        <v>25</v>
      </c>
      <c r="C181" s="187"/>
      <c r="D181" s="186" t="s">
        <v>792</v>
      </c>
      <c r="E181" s="187"/>
      <c r="F181" s="187"/>
      <c r="G181" s="187"/>
      <c r="H181" s="187"/>
      <c r="I181" s="188" t="s">
        <v>29</v>
      </c>
      <c r="J181" s="189"/>
      <c r="K181" s="4" t="s">
        <v>26</v>
      </c>
      <c r="L181" s="188" t="s">
        <v>27</v>
      </c>
      <c r="M181" s="189"/>
      <c r="N181" s="189"/>
      <c r="O181" s="190" t="s">
        <v>24</v>
      </c>
      <c r="P181" s="191"/>
      <c r="Q181" s="191"/>
      <c r="R181" s="5" t="s">
        <v>28</v>
      </c>
      <c r="S181" s="1"/>
    </row>
    <row r="182" spans="1:19" ht="15" customHeight="1" x14ac:dyDescent="0.25">
      <c r="A182" s="2"/>
      <c r="B182" s="179" t="s">
        <v>793</v>
      </c>
      <c r="C182" s="180"/>
      <c r="D182" s="179" t="s">
        <v>794</v>
      </c>
      <c r="E182" s="180"/>
      <c r="F182" s="180"/>
      <c r="G182" s="180"/>
      <c r="H182" s="180"/>
      <c r="I182" s="181" t="s">
        <v>29</v>
      </c>
      <c r="J182" s="182"/>
      <c r="K182" s="6" t="s">
        <v>26</v>
      </c>
      <c r="L182" s="181" t="s">
        <v>27</v>
      </c>
      <c r="M182" s="182"/>
      <c r="N182" s="182"/>
      <c r="O182" s="177" t="s">
        <v>24</v>
      </c>
      <c r="P182" s="178"/>
      <c r="Q182" s="178"/>
      <c r="R182" s="7" t="s">
        <v>28</v>
      </c>
      <c r="S182" s="1"/>
    </row>
    <row r="183" spans="1:19" ht="15" customHeight="1" x14ac:dyDescent="0.25">
      <c r="A183" s="2"/>
      <c r="B183" s="179" t="s">
        <v>795</v>
      </c>
      <c r="C183" s="180"/>
      <c r="D183" s="179" t="s">
        <v>796</v>
      </c>
      <c r="E183" s="180"/>
      <c r="F183" s="180"/>
      <c r="G183" s="180"/>
      <c r="H183" s="180"/>
      <c r="I183" s="181" t="s">
        <v>29</v>
      </c>
      <c r="J183" s="182"/>
      <c r="K183" s="6" t="s">
        <v>26</v>
      </c>
      <c r="L183" s="181" t="s">
        <v>27</v>
      </c>
      <c r="M183" s="182"/>
      <c r="N183" s="182"/>
      <c r="O183" s="177" t="s">
        <v>24</v>
      </c>
      <c r="P183" s="178"/>
      <c r="Q183" s="178"/>
      <c r="R183" s="7" t="s">
        <v>28</v>
      </c>
      <c r="S183" s="1"/>
    </row>
    <row r="184" spans="1:19" ht="21.75" customHeight="1" x14ac:dyDescent="0.25">
      <c r="A184" s="2"/>
      <c r="B184" s="176" t="s">
        <v>797</v>
      </c>
      <c r="C184" s="152"/>
      <c r="D184" s="176" t="s">
        <v>796</v>
      </c>
      <c r="E184" s="152"/>
      <c r="F184" s="152"/>
      <c r="G184" s="152"/>
      <c r="H184" s="152"/>
      <c r="I184" s="177" t="s">
        <v>29</v>
      </c>
      <c r="J184" s="178"/>
      <c r="K184" s="7" t="s">
        <v>0</v>
      </c>
      <c r="L184" s="177" t="s">
        <v>27</v>
      </c>
      <c r="M184" s="178"/>
      <c r="N184" s="178"/>
      <c r="O184" s="177" t="s">
        <v>24</v>
      </c>
      <c r="P184" s="178"/>
      <c r="Q184" s="178"/>
      <c r="R184" s="3"/>
      <c r="S184" s="1"/>
    </row>
    <row r="185" spans="1:19" ht="0.95" customHeight="1" x14ac:dyDescent="0.25">
      <c r="A185" s="2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"/>
    </row>
    <row r="186" spans="1:19" ht="0.75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"/>
    </row>
    <row r="187" spans="1:19" ht="0.95" customHeight="1" x14ac:dyDescent="0.25">
      <c r="A187" s="2"/>
      <c r="B187" s="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"/>
    </row>
    <row r="188" spans="1:19" ht="2.1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1"/>
    </row>
    <row r="189" spans="1:19" ht="15" customHeight="1" x14ac:dyDescent="0.25">
      <c r="A189" s="2"/>
      <c r="B189" s="3"/>
      <c r="C189" s="184" t="s">
        <v>30</v>
      </c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"/>
    </row>
    <row r="190" spans="1:19" ht="15" customHeight="1" x14ac:dyDescent="0.25">
      <c r="A190" s="1"/>
      <c r="B190" s="186" t="s">
        <v>798</v>
      </c>
      <c r="C190" s="187"/>
      <c r="D190" s="186" t="s">
        <v>799</v>
      </c>
      <c r="E190" s="187"/>
      <c r="F190" s="187"/>
      <c r="G190" s="187"/>
      <c r="H190" s="187"/>
      <c r="I190" s="188" t="s">
        <v>31</v>
      </c>
      <c r="J190" s="189"/>
      <c r="K190" s="4" t="s">
        <v>32</v>
      </c>
      <c r="L190" s="188" t="s">
        <v>33</v>
      </c>
      <c r="M190" s="189"/>
      <c r="N190" s="189"/>
      <c r="O190" s="190" t="s">
        <v>34</v>
      </c>
      <c r="P190" s="191"/>
      <c r="Q190" s="191"/>
      <c r="R190" s="5" t="s">
        <v>35</v>
      </c>
      <c r="S190" s="1"/>
    </row>
    <row r="191" spans="1:19" ht="15" customHeight="1" x14ac:dyDescent="0.25">
      <c r="A191" s="1"/>
      <c r="B191" s="179" t="s">
        <v>800</v>
      </c>
      <c r="C191" s="180"/>
      <c r="D191" s="179" t="s">
        <v>801</v>
      </c>
      <c r="E191" s="180"/>
      <c r="F191" s="180"/>
      <c r="G191" s="180"/>
      <c r="H191" s="180"/>
      <c r="I191" s="181" t="s">
        <v>31</v>
      </c>
      <c r="J191" s="182"/>
      <c r="K191" s="6" t="s">
        <v>32</v>
      </c>
      <c r="L191" s="181" t="s">
        <v>33</v>
      </c>
      <c r="M191" s="182"/>
      <c r="N191" s="182"/>
      <c r="O191" s="177" t="s">
        <v>34</v>
      </c>
      <c r="P191" s="178"/>
      <c r="Q191" s="178"/>
      <c r="R191" s="7" t="s">
        <v>35</v>
      </c>
      <c r="S191" s="1"/>
    </row>
    <row r="192" spans="1:19" ht="15" customHeight="1" x14ac:dyDescent="0.25">
      <c r="A192" s="1"/>
      <c r="B192" s="179" t="s">
        <v>802</v>
      </c>
      <c r="C192" s="180"/>
      <c r="D192" s="179" t="s">
        <v>803</v>
      </c>
      <c r="E192" s="180"/>
      <c r="F192" s="180"/>
      <c r="G192" s="180"/>
      <c r="H192" s="180"/>
      <c r="I192" s="181" t="s">
        <v>31</v>
      </c>
      <c r="J192" s="182"/>
      <c r="K192" s="6" t="s">
        <v>32</v>
      </c>
      <c r="L192" s="181" t="s">
        <v>33</v>
      </c>
      <c r="M192" s="182"/>
      <c r="N192" s="182"/>
      <c r="O192" s="177" t="s">
        <v>34</v>
      </c>
      <c r="P192" s="178"/>
      <c r="Q192" s="178"/>
      <c r="R192" s="7" t="s">
        <v>35</v>
      </c>
      <c r="S192" s="1"/>
    </row>
    <row r="193" spans="1:19" ht="15" customHeight="1" x14ac:dyDescent="0.25">
      <c r="A193" s="1"/>
      <c r="B193" s="176" t="s">
        <v>804</v>
      </c>
      <c r="C193" s="152"/>
      <c r="D193" s="176" t="s">
        <v>805</v>
      </c>
      <c r="E193" s="152"/>
      <c r="F193" s="152"/>
      <c r="G193" s="152"/>
      <c r="H193" s="152"/>
      <c r="I193" s="177" t="s">
        <v>31</v>
      </c>
      <c r="J193" s="178"/>
      <c r="K193" s="7" t="s">
        <v>0</v>
      </c>
      <c r="L193" s="177" t="s">
        <v>33</v>
      </c>
      <c r="M193" s="178"/>
      <c r="N193" s="178"/>
      <c r="O193" s="177" t="s">
        <v>34</v>
      </c>
      <c r="P193" s="178"/>
      <c r="Q193" s="178"/>
      <c r="R193" s="3"/>
      <c r="S193" s="1"/>
    </row>
    <row r="195" spans="1:19" s="10" customFormat="1" x14ac:dyDescent="0.25"/>
    <row r="196" spans="1:19" s="10" customFormat="1" x14ac:dyDescent="0.25"/>
    <row r="197" spans="1:19" s="10" customFormat="1" x14ac:dyDescent="0.25"/>
    <row r="198" spans="1:19" s="10" customFormat="1" x14ac:dyDescent="0.25"/>
    <row r="199" spans="1:19" s="10" customFormat="1" x14ac:dyDescent="0.25"/>
    <row r="200" spans="1:19" s="10" customFormat="1" x14ac:dyDescent="0.25"/>
    <row r="201" spans="1:19" s="10" customFormat="1" x14ac:dyDescent="0.25"/>
    <row r="202" spans="1:19" s="10" customFormat="1" x14ac:dyDescent="0.25"/>
    <row r="203" spans="1:19" s="10" customFormat="1" x14ac:dyDescent="0.25"/>
    <row r="204" spans="1:19" s="10" customFormat="1" x14ac:dyDescent="0.25"/>
    <row r="205" spans="1:19" s="10" customFormat="1" x14ac:dyDescent="0.25"/>
    <row r="206" spans="1:19" s="10" customFormat="1" x14ac:dyDescent="0.25"/>
    <row r="207" spans="1:19" s="10" customFormat="1" x14ac:dyDescent="0.25"/>
    <row r="208" spans="1:19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</sheetData>
  <mergeCells count="902">
    <mergeCell ref="C86:H86"/>
    <mergeCell ref="I86:J86"/>
    <mergeCell ref="L86:N86"/>
    <mergeCell ref="O86:Q86"/>
    <mergeCell ref="D82:H82"/>
    <mergeCell ref="D83:H83"/>
    <mergeCell ref="D84:H84"/>
    <mergeCell ref="D85:H85"/>
    <mergeCell ref="I83:J83"/>
    <mergeCell ref="I84:J84"/>
    <mergeCell ref="I85:J85"/>
    <mergeCell ref="L83:N83"/>
    <mergeCell ref="L84:N84"/>
    <mergeCell ref="L85:N85"/>
    <mergeCell ref="O83:Q83"/>
    <mergeCell ref="O84:Q84"/>
    <mergeCell ref="O85:Q85"/>
    <mergeCell ref="I82:J82"/>
    <mergeCell ref="L82:N82"/>
    <mergeCell ref="O82:Q82"/>
    <mergeCell ref="C1:R1"/>
    <mergeCell ref="C3:R3"/>
    <mergeCell ref="C5:R5"/>
    <mergeCell ref="B7:C7"/>
    <mergeCell ref="D7:H7"/>
    <mergeCell ref="I7:J7"/>
    <mergeCell ref="L7:N7"/>
    <mergeCell ref="O7:Q7"/>
    <mergeCell ref="B2:C2"/>
    <mergeCell ref="D2:H2"/>
    <mergeCell ref="I2:J2"/>
    <mergeCell ref="L2:N2"/>
    <mergeCell ref="O2:Q2"/>
    <mergeCell ref="I6:J6"/>
    <mergeCell ref="L6:N6"/>
    <mergeCell ref="O6:Q6"/>
    <mergeCell ref="C6:H6"/>
    <mergeCell ref="B9:C9"/>
    <mergeCell ref="D9:H9"/>
    <mergeCell ref="I9:J9"/>
    <mergeCell ref="L9:N9"/>
    <mergeCell ref="O9:Q9"/>
    <mergeCell ref="B8:C8"/>
    <mergeCell ref="D8:H8"/>
    <mergeCell ref="I8:J8"/>
    <mergeCell ref="L8:N8"/>
    <mergeCell ref="O8:Q8"/>
    <mergeCell ref="B11:C11"/>
    <mergeCell ref="D11:H11"/>
    <mergeCell ref="I11:J11"/>
    <mergeCell ref="L11:N11"/>
    <mergeCell ref="O11:Q11"/>
    <mergeCell ref="B10:C10"/>
    <mergeCell ref="D10:H10"/>
    <mergeCell ref="I10:J10"/>
    <mergeCell ref="L10:N10"/>
    <mergeCell ref="O10:Q10"/>
    <mergeCell ref="B13:C13"/>
    <mergeCell ref="D13:H13"/>
    <mergeCell ref="I13:J13"/>
    <mergeCell ref="L13:N13"/>
    <mergeCell ref="O13:Q13"/>
    <mergeCell ref="B12:C12"/>
    <mergeCell ref="D12:H12"/>
    <mergeCell ref="I12:J12"/>
    <mergeCell ref="L12:N12"/>
    <mergeCell ref="O12:Q12"/>
    <mergeCell ref="B15:C15"/>
    <mergeCell ref="D15:H15"/>
    <mergeCell ref="I15:J15"/>
    <mergeCell ref="L15:N15"/>
    <mergeCell ref="O15:Q15"/>
    <mergeCell ref="B14:C14"/>
    <mergeCell ref="D14:H14"/>
    <mergeCell ref="I14:J14"/>
    <mergeCell ref="L14:N14"/>
    <mergeCell ref="O14:Q14"/>
    <mergeCell ref="B17:C17"/>
    <mergeCell ref="D17:H17"/>
    <mergeCell ref="I17:J17"/>
    <mergeCell ref="L17:N17"/>
    <mergeCell ref="O17:Q17"/>
    <mergeCell ref="B16:C16"/>
    <mergeCell ref="D16:H16"/>
    <mergeCell ref="I16:J16"/>
    <mergeCell ref="L16:N16"/>
    <mergeCell ref="O16:Q16"/>
    <mergeCell ref="B19:C19"/>
    <mergeCell ref="D19:H19"/>
    <mergeCell ref="I19:J19"/>
    <mergeCell ref="L19:N19"/>
    <mergeCell ref="O19:Q19"/>
    <mergeCell ref="B18:C18"/>
    <mergeCell ref="D18:H18"/>
    <mergeCell ref="I18:J18"/>
    <mergeCell ref="L18:N18"/>
    <mergeCell ref="O18:Q18"/>
    <mergeCell ref="B21:C21"/>
    <mergeCell ref="D21:H21"/>
    <mergeCell ref="I21:J21"/>
    <mergeCell ref="L21:N21"/>
    <mergeCell ref="O21:Q21"/>
    <mergeCell ref="B20:C20"/>
    <mergeCell ref="D20:H20"/>
    <mergeCell ref="I20:J20"/>
    <mergeCell ref="L20:N20"/>
    <mergeCell ref="O20:Q20"/>
    <mergeCell ref="B23:C23"/>
    <mergeCell ref="D23:H23"/>
    <mergeCell ref="I23:J23"/>
    <mergeCell ref="L23:N23"/>
    <mergeCell ref="O23:Q23"/>
    <mergeCell ref="B22:C22"/>
    <mergeCell ref="D22:H22"/>
    <mergeCell ref="I22:J22"/>
    <mergeCell ref="L22:N22"/>
    <mergeCell ref="O22:Q22"/>
    <mergeCell ref="B25:C25"/>
    <mergeCell ref="D25:H25"/>
    <mergeCell ref="I25:J25"/>
    <mergeCell ref="L25:N25"/>
    <mergeCell ref="O25:Q25"/>
    <mergeCell ref="B24:C24"/>
    <mergeCell ref="D24:H24"/>
    <mergeCell ref="I24:J24"/>
    <mergeCell ref="L24:N24"/>
    <mergeCell ref="O24:Q24"/>
    <mergeCell ref="B27:C27"/>
    <mergeCell ref="D27:H27"/>
    <mergeCell ref="I27:J27"/>
    <mergeCell ref="L27:N27"/>
    <mergeCell ref="O27:Q27"/>
    <mergeCell ref="B26:C26"/>
    <mergeCell ref="D26:H26"/>
    <mergeCell ref="I26:J26"/>
    <mergeCell ref="L26:N26"/>
    <mergeCell ref="O26:Q26"/>
    <mergeCell ref="B29:C29"/>
    <mergeCell ref="D29:H29"/>
    <mergeCell ref="I29:J29"/>
    <mergeCell ref="L29:N29"/>
    <mergeCell ref="O29:Q29"/>
    <mergeCell ref="B28:C28"/>
    <mergeCell ref="D28:H28"/>
    <mergeCell ref="I28:J28"/>
    <mergeCell ref="L28:N28"/>
    <mergeCell ref="O28:Q28"/>
    <mergeCell ref="B31:C31"/>
    <mergeCell ref="D31:H31"/>
    <mergeCell ref="I31:J31"/>
    <mergeCell ref="L31:N31"/>
    <mergeCell ref="O31:Q31"/>
    <mergeCell ref="B30:C30"/>
    <mergeCell ref="D30:H30"/>
    <mergeCell ref="I30:J30"/>
    <mergeCell ref="L30:N30"/>
    <mergeCell ref="O30:Q30"/>
    <mergeCell ref="B33:C33"/>
    <mergeCell ref="D33:H33"/>
    <mergeCell ref="I33:J33"/>
    <mergeCell ref="L33:N33"/>
    <mergeCell ref="O33:Q33"/>
    <mergeCell ref="B32:C32"/>
    <mergeCell ref="D32:H32"/>
    <mergeCell ref="I32:J32"/>
    <mergeCell ref="L32:N32"/>
    <mergeCell ref="O32:Q32"/>
    <mergeCell ref="B35:C35"/>
    <mergeCell ref="D35:H35"/>
    <mergeCell ref="I35:J35"/>
    <mergeCell ref="L35:N35"/>
    <mergeCell ref="O35:Q35"/>
    <mergeCell ref="B34:C34"/>
    <mergeCell ref="D34:H34"/>
    <mergeCell ref="I34:J34"/>
    <mergeCell ref="L34:N34"/>
    <mergeCell ref="O34:Q34"/>
    <mergeCell ref="B37:C37"/>
    <mergeCell ref="D37:H37"/>
    <mergeCell ref="I37:J37"/>
    <mergeCell ref="L37:N37"/>
    <mergeCell ref="O37:Q37"/>
    <mergeCell ref="B36:C36"/>
    <mergeCell ref="D36:H36"/>
    <mergeCell ref="I36:J36"/>
    <mergeCell ref="L36:N36"/>
    <mergeCell ref="O36:Q36"/>
    <mergeCell ref="B39:C39"/>
    <mergeCell ref="D39:H39"/>
    <mergeCell ref="I39:J39"/>
    <mergeCell ref="L39:N39"/>
    <mergeCell ref="O39:Q39"/>
    <mergeCell ref="B38:C38"/>
    <mergeCell ref="D38:H38"/>
    <mergeCell ref="I38:J38"/>
    <mergeCell ref="L38:N38"/>
    <mergeCell ref="O38:Q38"/>
    <mergeCell ref="B41:C41"/>
    <mergeCell ref="D41:H41"/>
    <mergeCell ref="I41:J41"/>
    <mergeCell ref="L41:N41"/>
    <mergeCell ref="O41:Q41"/>
    <mergeCell ref="B40:C40"/>
    <mergeCell ref="D40:H40"/>
    <mergeCell ref="I40:J40"/>
    <mergeCell ref="L40:N40"/>
    <mergeCell ref="O40:Q40"/>
    <mergeCell ref="B43:C43"/>
    <mergeCell ref="D43:H43"/>
    <mergeCell ref="I43:J43"/>
    <mergeCell ref="L43:N43"/>
    <mergeCell ref="O43:Q43"/>
    <mergeCell ref="B42:C42"/>
    <mergeCell ref="D42:H42"/>
    <mergeCell ref="I42:J42"/>
    <mergeCell ref="L42:N42"/>
    <mergeCell ref="O42:Q42"/>
    <mergeCell ref="B45:C45"/>
    <mergeCell ref="D45:H45"/>
    <mergeCell ref="I45:J45"/>
    <mergeCell ref="L45:N45"/>
    <mergeCell ref="O45:Q45"/>
    <mergeCell ref="B44:C44"/>
    <mergeCell ref="D44:H44"/>
    <mergeCell ref="I44:J44"/>
    <mergeCell ref="L44:N44"/>
    <mergeCell ref="O44:Q44"/>
    <mergeCell ref="B47:C47"/>
    <mergeCell ref="D47:H47"/>
    <mergeCell ref="I47:J47"/>
    <mergeCell ref="L47:N47"/>
    <mergeCell ref="O47:Q47"/>
    <mergeCell ref="B46:C46"/>
    <mergeCell ref="D46:H46"/>
    <mergeCell ref="I46:J46"/>
    <mergeCell ref="L46:N46"/>
    <mergeCell ref="O46:Q46"/>
    <mergeCell ref="B49:C49"/>
    <mergeCell ref="D49:H49"/>
    <mergeCell ref="I49:J49"/>
    <mergeCell ref="L49:N49"/>
    <mergeCell ref="O49:Q49"/>
    <mergeCell ref="B48:C48"/>
    <mergeCell ref="D48:H48"/>
    <mergeCell ref="I48:J48"/>
    <mergeCell ref="L48:N48"/>
    <mergeCell ref="O48:Q48"/>
    <mergeCell ref="B51:C51"/>
    <mergeCell ref="D51:H51"/>
    <mergeCell ref="I51:J51"/>
    <mergeCell ref="L51:N51"/>
    <mergeCell ref="O51:Q51"/>
    <mergeCell ref="B50:C50"/>
    <mergeCell ref="D50:H50"/>
    <mergeCell ref="I50:J50"/>
    <mergeCell ref="L50:N50"/>
    <mergeCell ref="O50:Q50"/>
    <mergeCell ref="B53:C53"/>
    <mergeCell ref="D53:H53"/>
    <mergeCell ref="I53:J53"/>
    <mergeCell ref="L53:N53"/>
    <mergeCell ref="O53:Q53"/>
    <mergeCell ref="B52:C52"/>
    <mergeCell ref="D52:H52"/>
    <mergeCell ref="I52:J52"/>
    <mergeCell ref="L52:N52"/>
    <mergeCell ref="O52:Q52"/>
    <mergeCell ref="B55:C55"/>
    <mergeCell ref="D55:H55"/>
    <mergeCell ref="I55:J55"/>
    <mergeCell ref="L55:N55"/>
    <mergeCell ref="O55:Q55"/>
    <mergeCell ref="B54:C54"/>
    <mergeCell ref="D54:H54"/>
    <mergeCell ref="I54:J54"/>
    <mergeCell ref="L54:N54"/>
    <mergeCell ref="O54:Q54"/>
    <mergeCell ref="B57:C57"/>
    <mergeCell ref="D57:H57"/>
    <mergeCell ref="I57:J57"/>
    <mergeCell ref="L57:N57"/>
    <mergeCell ref="O57:Q57"/>
    <mergeCell ref="B56:C56"/>
    <mergeCell ref="D56:H56"/>
    <mergeCell ref="I56:J56"/>
    <mergeCell ref="L56:N56"/>
    <mergeCell ref="O56:Q56"/>
    <mergeCell ref="B59:C59"/>
    <mergeCell ref="D59:H59"/>
    <mergeCell ref="I59:J59"/>
    <mergeCell ref="L59:N59"/>
    <mergeCell ref="O59:Q59"/>
    <mergeCell ref="B58:C58"/>
    <mergeCell ref="D58:H58"/>
    <mergeCell ref="I58:J58"/>
    <mergeCell ref="L58:N58"/>
    <mergeCell ref="O58:Q58"/>
    <mergeCell ref="B61:C61"/>
    <mergeCell ref="D61:H61"/>
    <mergeCell ref="I61:J61"/>
    <mergeCell ref="L61:N61"/>
    <mergeCell ref="O61:Q61"/>
    <mergeCell ref="B60:C60"/>
    <mergeCell ref="D60:H60"/>
    <mergeCell ref="I60:J60"/>
    <mergeCell ref="L60:N60"/>
    <mergeCell ref="O60:Q60"/>
    <mergeCell ref="B63:C63"/>
    <mergeCell ref="D63:H63"/>
    <mergeCell ref="I63:J63"/>
    <mergeCell ref="L63:N63"/>
    <mergeCell ref="O63:Q63"/>
    <mergeCell ref="B62:C62"/>
    <mergeCell ref="D62:H62"/>
    <mergeCell ref="I62:J62"/>
    <mergeCell ref="L62:N62"/>
    <mergeCell ref="O62:Q62"/>
    <mergeCell ref="B65:C65"/>
    <mergeCell ref="D65:H65"/>
    <mergeCell ref="I65:J65"/>
    <mergeCell ref="L65:N65"/>
    <mergeCell ref="O65:Q65"/>
    <mergeCell ref="B64:C64"/>
    <mergeCell ref="D64:H64"/>
    <mergeCell ref="I64:J64"/>
    <mergeCell ref="L64:N64"/>
    <mergeCell ref="O64:Q64"/>
    <mergeCell ref="B67:C67"/>
    <mergeCell ref="D67:H67"/>
    <mergeCell ref="I67:J67"/>
    <mergeCell ref="L67:N67"/>
    <mergeCell ref="O67:Q67"/>
    <mergeCell ref="B66:C66"/>
    <mergeCell ref="D66:H66"/>
    <mergeCell ref="I66:J66"/>
    <mergeCell ref="L66:N66"/>
    <mergeCell ref="O66:Q66"/>
    <mergeCell ref="B69:C69"/>
    <mergeCell ref="D69:H69"/>
    <mergeCell ref="I69:J69"/>
    <mergeCell ref="L69:N69"/>
    <mergeCell ref="O69:Q69"/>
    <mergeCell ref="B68:C68"/>
    <mergeCell ref="D68:H68"/>
    <mergeCell ref="I68:J68"/>
    <mergeCell ref="L68:N68"/>
    <mergeCell ref="O68:Q68"/>
    <mergeCell ref="B71:C71"/>
    <mergeCell ref="D71:H71"/>
    <mergeCell ref="I71:J71"/>
    <mergeCell ref="L71:N71"/>
    <mergeCell ref="O71:Q71"/>
    <mergeCell ref="B70:C70"/>
    <mergeCell ref="D70:H70"/>
    <mergeCell ref="I70:J70"/>
    <mergeCell ref="L70:N70"/>
    <mergeCell ref="O70:Q70"/>
    <mergeCell ref="B73:C73"/>
    <mergeCell ref="D73:H73"/>
    <mergeCell ref="I73:J73"/>
    <mergeCell ref="L73:N73"/>
    <mergeCell ref="O73:Q73"/>
    <mergeCell ref="B72:C72"/>
    <mergeCell ref="D72:H72"/>
    <mergeCell ref="I72:J72"/>
    <mergeCell ref="L72:N72"/>
    <mergeCell ref="O72:Q72"/>
    <mergeCell ref="B75:C75"/>
    <mergeCell ref="D75:H75"/>
    <mergeCell ref="I75:J75"/>
    <mergeCell ref="L75:N75"/>
    <mergeCell ref="O75:Q75"/>
    <mergeCell ref="B74:C74"/>
    <mergeCell ref="D74:H74"/>
    <mergeCell ref="I74:J74"/>
    <mergeCell ref="L74:N74"/>
    <mergeCell ref="O74:Q74"/>
    <mergeCell ref="B77:C77"/>
    <mergeCell ref="D77:H77"/>
    <mergeCell ref="I77:J77"/>
    <mergeCell ref="L77:N77"/>
    <mergeCell ref="O77:Q77"/>
    <mergeCell ref="B76:C76"/>
    <mergeCell ref="D76:H76"/>
    <mergeCell ref="I76:J76"/>
    <mergeCell ref="L76:N76"/>
    <mergeCell ref="O76:Q76"/>
    <mergeCell ref="B79:C79"/>
    <mergeCell ref="D79:H79"/>
    <mergeCell ref="I79:J79"/>
    <mergeCell ref="L79:N79"/>
    <mergeCell ref="O79:Q79"/>
    <mergeCell ref="B78:C78"/>
    <mergeCell ref="D78:H78"/>
    <mergeCell ref="I78:J78"/>
    <mergeCell ref="L78:N78"/>
    <mergeCell ref="O78:Q78"/>
    <mergeCell ref="B81:C81"/>
    <mergeCell ref="D81:H81"/>
    <mergeCell ref="I81:J81"/>
    <mergeCell ref="L81:N81"/>
    <mergeCell ref="O81:Q81"/>
    <mergeCell ref="B80:C80"/>
    <mergeCell ref="D80:H80"/>
    <mergeCell ref="I80:J80"/>
    <mergeCell ref="L80:N80"/>
    <mergeCell ref="O80:Q80"/>
    <mergeCell ref="B88:C88"/>
    <mergeCell ref="D88:H88"/>
    <mergeCell ref="I88:J88"/>
    <mergeCell ref="L88:N88"/>
    <mergeCell ref="O88:Q88"/>
    <mergeCell ref="B87:C87"/>
    <mergeCell ref="D87:H87"/>
    <mergeCell ref="I87:J87"/>
    <mergeCell ref="L87:N87"/>
    <mergeCell ref="O87:Q87"/>
    <mergeCell ref="B90:C90"/>
    <mergeCell ref="D90:H90"/>
    <mergeCell ref="I90:J90"/>
    <mergeCell ref="L90:N90"/>
    <mergeCell ref="O90:Q90"/>
    <mergeCell ref="B89:C89"/>
    <mergeCell ref="D89:H89"/>
    <mergeCell ref="I89:J89"/>
    <mergeCell ref="L89:N89"/>
    <mergeCell ref="O89:Q89"/>
    <mergeCell ref="B92:C92"/>
    <mergeCell ref="D92:H92"/>
    <mergeCell ref="I92:J92"/>
    <mergeCell ref="L92:N92"/>
    <mergeCell ref="O92:Q92"/>
    <mergeCell ref="B91:C91"/>
    <mergeCell ref="D91:H91"/>
    <mergeCell ref="I91:J91"/>
    <mergeCell ref="L91:N91"/>
    <mergeCell ref="O91:Q91"/>
    <mergeCell ref="B94:C94"/>
    <mergeCell ref="D94:H94"/>
    <mergeCell ref="I94:J94"/>
    <mergeCell ref="L94:N94"/>
    <mergeCell ref="O94:Q94"/>
    <mergeCell ref="B93:C93"/>
    <mergeCell ref="D93:H93"/>
    <mergeCell ref="I93:J93"/>
    <mergeCell ref="L93:N93"/>
    <mergeCell ref="O93:Q93"/>
    <mergeCell ref="B96:C96"/>
    <mergeCell ref="D96:H96"/>
    <mergeCell ref="I96:J96"/>
    <mergeCell ref="L96:N96"/>
    <mergeCell ref="O96:Q96"/>
    <mergeCell ref="B95:C95"/>
    <mergeCell ref="D95:H95"/>
    <mergeCell ref="I95:J95"/>
    <mergeCell ref="L95:N95"/>
    <mergeCell ref="O95:Q95"/>
    <mergeCell ref="B98:C98"/>
    <mergeCell ref="D98:H98"/>
    <mergeCell ref="I98:J98"/>
    <mergeCell ref="L98:N98"/>
    <mergeCell ref="O98:Q98"/>
    <mergeCell ref="B97:C97"/>
    <mergeCell ref="D97:H97"/>
    <mergeCell ref="I97:J97"/>
    <mergeCell ref="L97:N97"/>
    <mergeCell ref="O97:Q97"/>
    <mergeCell ref="B100:C100"/>
    <mergeCell ref="D100:H100"/>
    <mergeCell ref="I100:J100"/>
    <mergeCell ref="L100:N100"/>
    <mergeCell ref="O100:Q100"/>
    <mergeCell ref="B99:C99"/>
    <mergeCell ref="D99:H99"/>
    <mergeCell ref="I99:J99"/>
    <mergeCell ref="L99:N99"/>
    <mergeCell ref="O99:Q99"/>
    <mergeCell ref="B102:C102"/>
    <mergeCell ref="D102:H102"/>
    <mergeCell ref="I102:J102"/>
    <mergeCell ref="L102:N102"/>
    <mergeCell ref="O102:Q102"/>
    <mergeCell ref="B101:C101"/>
    <mergeCell ref="D101:H101"/>
    <mergeCell ref="I101:J101"/>
    <mergeCell ref="L101:N101"/>
    <mergeCell ref="O101:Q101"/>
    <mergeCell ref="B104:C104"/>
    <mergeCell ref="D104:H104"/>
    <mergeCell ref="I104:J104"/>
    <mergeCell ref="L104:N104"/>
    <mergeCell ref="O104:Q104"/>
    <mergeCell ref="B103:C103"/>
    <mergeCell ref="D103:H103"/>
    <mergeCell ref="I103:J103"/>
    <mergeCell ref="L103:N103"/>
    <mergeCell ref="O103:Q103"/>
    <mergeCell ref="B106:C106"/>
    <mergeCell ref="D106:H106"/>
    <mergeCell ref="I106:J106"/>
    <mergeCell ref="L106:N106"/>
    <mergeCell ref="O106:Q106"/>
    <mergeCell ref="B105:C105"/>
    <mergeCell ref="D105:H105"/>
    <mergeCell ref="I105:J105"/>
    <mergeCell ref="L105:N105"/>
    <mergeCell ref="O105:Q105"/>
    <mergeCell ref="B108:C108"/>
    <mergeCell ref="D108:H108"/>
    <mergeCell ref="I108:J108"/>
    <mergeCell ref="L108:N108"/>
    <mergeCell ref="O108:Q108"/>
    <mergeCell ref="B107:C107"/>
    <mergeCell ref="D107:H107"/>
    <mergeCell ref="I107:J107"/>
    <mergeCell ref="L107:N107"/>
    <mergeCell ref="O107:Q107"/>
    <mergeCell ref="B110:C110"/>
    <mergeCell ref="D110:H110"/>
    <mergeCell ref="I110:J110"/>
    <mergeCell ref="L110:N110"/>
    <mergeCell ref="O110:Q110"/>
    <mergeCell ref="B109:C109"/>
    <mergeCell ref="D109:H109"/>
    <mergeCell ref="I109:J109"/>
    <mergeCell ref="L109:N109"/>
    <mergeCell ref="O109:Q109"/>
    <mergeCell ref="B112:C112"/>
    <mergeCell ref="D112:H112"/>
    <mergeCell ref="I112:J112"/>
    <mergeCell ref="L112:N112"/>
    <mergeCell ref="O112:Q112"/>
    <mergeCell ref="B111:C111"/>
    <mergeCell ref="D111:H111"/>
    <mergeCell ref="I111:J111"/>
    <mergeCell ref="L111:N111"/>
    <mergeCell ref="O111:Q111"/>
    <mergeCell ref="B114:C114"/>
    <mergeCell ref="D114:H114"/>
    <mergeCell ref="I114:J114"/>
    <mergeCell ref="L114:N114"/>
    <mergeCell ref="O114:Q114"/>
    <mergeCell ref="B113:C113"/>
    <mergeCell ref="D113:H113"/>
    <mergeCell ref="I113:J113"/>
    <mergeCell ref="L113:N113"/>
    <mergeCell ref="O113:Q113"/>
    <mergeCell ref="B116:C116"/>
    <mergeCell ref="D116:H116"/>
    <mergeCell ref="I116:J116"/>
    <mergeCell ref="L116:N116"/>
    <mergeCell ref="O116:Q116"/>
    <mergeCell ref="B115:C115"/>
    <mergeCell ref="D115:H115"/>
    <mergeCell ref="I115:J115"/>
    <mergeCell ref="L115:N115"/>
    <mergeCell ref="O115:Q115"/>
    <mergeCell ref="B118:C118"/>
    <mergeCell ref="D118:H118"/>
    <mergeCell ref="I118:J118"/>
    <mergeCell ref="L118:N118"/>
    <mergeCell ref="O118:Q118"/>
    <mergeCell ref="B117:C117"/>
    <mergeCell ref="D117:H117"/>
    <mergeCell ref="I117:J117"/>
    <mergeCell ref="L117:N117"/>
    <mergeCell ref="O117:Q117"/>
    <mergeCell ref="B120:C120"/>
    <mergeCell ref="D120:H120"/>
    <mergeCell ref="I120:J120"/>
    <mergeCell ref="L120:N120"/>
    <mergeCell ref="O120:Q120"/>
    <mergeCell ref="B119:C119"/>
    <mergeCell ref="D119:H119"/>
    <mergeCell ref="I119:J119"/>
    <mergeCell ref="L119:N119"/>
    <mergeCell ref="O119:Q119"/>
    <mergeCell ref="B122:C122"/>
    <mergeCell ref="D122:H122"/>
    <mergeCell ref="I122:J122"/>
    <mergeCell ref="L122:N122"/>
    <mergeCell ref="O122:Q122"/>
    <mergeCell ref="B121:C121"/>
    <mergeCell ref="D121:H121"/>
    <mergeCell ref="I121:J121"/>
    <mergeCell ref="L121:N121"/>
    <mergeCell ref="O121:Q121"/>
    <mergeCell ref="B124:C124"/>
    <mergeCell ref="D124:H124"/>
    <mergeCell ref="I124:J124"/>
    <mergeCell ref="L124:N124"/>
    <mergeCell ref="O124:Q124"/>
    <mergeCell ref="B123:C123"/>
    <mergeCell ref="D123:H123"/>
    <mergeCell ref="I123:J123"/>
    <mergeCell ref="L123:N123"/>
    <mergeCell ref="O123:Q123"/>
    <mergeCell ref="B126:C126"/>
    <mergeCell ref="D126:H126"/>
    <mergeCell ref="I126:J126"/>
    <mergeCell ref="L126:N126"/>
    <mergeCell ref="O126:Q126"/>
    <mergeCell ref="B125:C125"/>
    <mergeCell ref="D125:H125"/>
    <mergeCell ref="I125:J125"/>
    <mergeCell ref="L125:N125"/>
    <mergeCell ref="O125:Q125"/>
    <mergeCell ref="B128:C128"/>
    <mergeCell ref="D128:H128"/>
    <mergeCell ref="I128:J128"/>
    <mergeCell ref="L128:N128"/>
    <mergeCell ref="O128:Q128"/>
    <mergeCell ref="B127:C127"/>
    <mergeCell ref="D127:H127"/>
    <mergeCell ref="I127:J127"/>
    <mergeCell ref="L127:N127"/>
    <mergeCell ref="O127:Q127"/>
    <mergeCell ref="B130:C130"/>
    <mergeCell ref="D130:H130"/>
    <mergeCell ref="I130:J130"/>
    <mergeCell ref="L130:N130"/>
    <mergeCell ref="O130:Q130"/>
    <mergeCell ref="B129:C129"/>
    <mergeCell ref="D129:H129"/>
    <mergeCell ref="I129:J129"/>
    <mergeCell ref="L129:N129"/>
    <mergeCell ref="O129:Q129"/>
    <mergeCell ref="B132:C132"/>
    <mergeCell ref="D132:H132"/>
    <mergeCell ref="I132:J132"/>
    <mergeCell ref="L132:N132"/>
    <mergeCell ref="O132:Q132"/>
    <mergeCell ref="B131:C131"/>
    <mergeCell ref="D131:H131"/>
    <mergeCell ref="I131:J131"/>
    <mergeCell ref="L131:N131"/>
    <mergeCell ref="O131:Q131"/>
    <mergeCell ref="B134:C134"/>
    <mergeCell ref="D134:H134"/>
    <mergeCell ref="I134:J134"/>
    <mergeCell ref="L134:N134"/>
    <mergeCell ref="O134:Q134"/>
    <mergeCell ref="B133:C133"/>
    <mergeCell ref="D133:H133"/>
    <mergeCell ref="I133:J133"/>
    <mergeCell ref="L133:N133"/>
    <mergeCell ref="O133:Q133"/>
    <mergeCell ref="B136:C136"/>
    <mergeCell ref="D136:H136"/>
    <mergeCell ref="I136:J136"/>
    <mergeCell ref="L136:N136"/>
    <mergeCell ref="O136:Q136"/>
    <mergeCell ref="B135:C135"/>
    <mergeCell ref="D135:H135"/>
    <mergeCell ref="I135:J135"/>
    <mergeCell ref="L135:N135"/>
    <mergeCell ref="O135:Q135"/>
    <mergeCell ref="B138:C138"/>
    <mergeCell ref="D138:H138"/>
    <mergeCell ref="I138:J138"/>
    <mergeCell ref="L138:N138"/>
    <mergeCell ref="O138:Q138"/>
    <mergeCell ref="B137:C137"/>
    <mergeCell ref="D137:H137"/>
    <mergeCell ref="I137:J137"/>
    <mergeCell ref="L137:N137"/>
    <mergeCell ref="O137:Q137"/>
    <mergeCell ref="B140:C140"/>
    <mergeCell ref="D140:H140"/>
    <mergeCell ref="I140:J140"/>
    <mergeCell ref="L140:N140"/>
    <mergeCell ref="O140:Q140"/>
    <mergeCell ref="B139:C139"/>
    <mergeCell ref="D139:H139"/>
    <mergeCell ref="I139:J139"/>
    <mergeCell ref="L139:N139"/>
    <mergeCell ref="O139:Q139"/>
    <mergeCell ref="B142:C142"/>
    <mergeCell ref="D142:H142"/>
    <mergeCell ref="I142:J142"/>
    <mergeCell ref="L142:N142"/>
    <mergeCell ref="O142:Q142"/>
    <mergeCell ref="B141:C141"/>
    <mergeCell ref="D141:H141"/>
    <mergeCell ref="I141:J141"/>
    <mergeCell ref="L141:N141"/>
    <mergeCell ref="O141:Q141"/>
    <mergeCell ref="B144:C144"/>
    <mergeCell ref="D144:H144"/>
    <mergeCell ref="I144:J144"/>
    <mergeCell ref="L144:N144"/>
    <mergeCell ref="O144:Q144"/>
    <mergeCell ref="B143:C143"/>
    <mergeCell ref="D143:H143"/>
    <mergeCell ref="I143:J143"/>
    <mergeCell ref="L143:N143"/>
    <mergeCell ref="O143:Q143"/>
    <mergeCell ref="B146:C146"/>
    <mergeCell ref="D146:H146"/>
    <mergeCell ref="I146:J146"/>
    <mergeCell ref="L146:N146"/>
    <mergeCell ref="O146:Q146"/>
    <mergeCell ref="B145:C145"/>
    <mergeCell ref="D145:H145"/>
    <mergeCell ref="I145:J145"/>
    <mergeCell ref="L145:N145"/>
    <mergeCell ref="O145:Q145"/>
    <mergeCell ref="B148:C148"/>
    <mergeCell ref="D148:H148"/>
    <mergeCell ref="I148:J148"/>
    <mergeCell ref="L148:N148"/>
    <mergeCell ref="O148:Q148"/>
    <mergeCell ref="B147:C147"/>
    <mergeCell ref="D147:H147"/>
    <mergeCell ref="I147:J147"/>
    <mergeCell ref="L147:N147"/>
    <mergeCell ref="O147:Q147"/>
    <mergeCell ref="B150:C150"/>
    <mergeCell ref="D150:H150"/>
    <mergeCell ref="I150:J150"/>
    <mergeCell ref="L150:N150"/>
    <mergeCell ref="O150:Q150"/>
    <mergeCell ref="B149:C149"/>
    <mergeCell ref="D149:H149"/>
    <mergeCell ref="I149:J149"/>
    <mergeCell ref="L149:N149"/>
    <mergeCell ref="O149:Q149"/>
    <mergeCell ref="B152:C152"/>
    <mergeCell ref="D152:H152"/>
    <mergeCell ref="I152:J152"/>
    <mergeCell ref="L152:N152"/>
    <mergeCell ref="O152:Q152"/>
    <mergeCell ref="B151:C151"/>
    <mergeCell ref="D151:H151"/>
    <mergeCell ref="I151:J151"/>
    <mergeCell ref="L151:N151"/>
    <mergeCell ref="O151:Q151"/>
    <mergeCell ref="B154:C154"/>
    <mergeCell ref="D154:H154"/>
    <mergeCell ref="I154:J154"/>
    <mergeCell ref="L154:N154"/>
    <mergeCell ref="O154:Q154"/>
    <mergeCell ref="B153:C153"/>
    <mergeCell ref="D153:H153"/>
    <mergeCell ref="I153:J153"/>
    <mergeCell ref="L153:N153"/>
    <mergeCell ref="O153:Q153"/>
    <mergeCell ref="B156:C156"/>
    <mergeCell ref="D156:H156"/>
    <mergeCell ref="I156:J156"/>
    <mergeCell ref="L156:N156"/>
    <mergeCell ref="O156:Q156"/>
    <mergeCell ref="B155:C155"/>
    <mergeCell ref="D155:H155"/>
    <mergeCell ref="I155:J155"/>
    <mergeCell ref="L155:N155"/>
    <mergeCell ref="O155:Q155"/>
    <mergeCell ref="B158:C158"/>
    <mergeCell ref="D158:H158"/>
    <mergeCell ref="I158:J158"/>
    <mergeCell ref="L158:N158"/>
    <mergeCell ref="O158:Q158"/>
    <mergeCell ref="B157:C157"/>
    <mergeCell ref="D157:H157"/>
    <mergeCell ref="I157:J157"/>
    <mergeCell ref="L157:N157"/>
    <mergeCell ref="O157:Q157"/>
    <mergeCell ref="B159:C159"/>
    <mergeCell ref="D159:H159"/>
    <mergeCell ref="I159:J159"/>
    <mergeCell ref="L159:N159"/>
    <mergeCell ref="O159:Q159"/>
    <mergeCell ref="B161:C161"/>
    <mergeCell ref="D161:H161"/>
    <mergeCell ref="I161:J161"/>
    <mergeCell ref="L161:N161"/>
    <mergeCell ref="O161:Q161"/>
    <mergeCell ref="B160:C160"/>
    <mergeCell ref="D160:H160"/>
    <mergeCell ref="I160:J160"/>
    <mergeCell ref="L160:N160"/>
    <mergeCell ref="O160:Q160"/>
    <mergeCell ref="B163:C163"/>
    <mergeCell ref="D163:H163"/>
    <mergeCell ref="I163:J163"/>
    <mergeCell ref="L163:N163"/>
    <mergeCell ref="O163:Q163"/>
    <mergeCell ref="B162:C162"/>
    <mergeCell ref="D162:H162"/>
    <mergeCell ref="I162:J162"/>
    <mergeCell ref="L162:N162"/>
    <mergeCell ref="O162:Q162"/>
    <mergeCell ref="B165:C165"/>
    <mergeCell ref="D165:H165"/>
    <mergeCell ref="I165:J165"/>
    <mergeCell ref="L165:N165"/>
    <mergeCell ref="O165:Q165"/>
    <mergeCell ref="B164:C164"/>
    <mergeCell ref="D164:H164"/>
    <mergeCell ref="I164:J164"/>
    <mergeCell ref="L164:N164"/>
    <mergeCell ref="O164:Q164"/>
    <mergeCell ref="B167:C167"/>
    <mergeCell ref="D167:H167"/>
    <mergeCell ref="I167:J167"/>
    <mergeCell ref="L167:N167"/>
    <mergeCell ref="O167:Q167"/>
    <mergeCell ref="B166:C166"/>
    <mergeCell ref="D166:H166"/>
    <mergeCell ref="I166:J166"/>
    <mergeCell ref="L166:N166"/>
    <mergeCell ref="O166:Q166"/>
    <mergeCell ref="B169:C169"/>
    <mergeCell ref="D169:H169"/>
    <mergeCell ref="I169:J169"/>
    <mergeCell ref="L169:N169"/>
    <mergeCell ref="O169:Q169"/>
    <mergeCell ref="B168:C168"/>
    <mergeCell ref="D168:H168"/>
    <mergeCell ref="I168:J168"/>
    <mergeCell ref="L168:N168"/>
    <mergeCell ref="O168:Q168"/>
    <mergeCell ref="B170:C170"/>
    <mergeCell ref="D170:H170"/>
    <mergeCell ref="I170:J170"/>
    <mergeCell ref="L170:N170"/>
    <mergeCell ref="O170:Q170"/>
    <mergeCell ref="B172:C172"/>
    <mergeCell ref="D172:H172"/>
    <mergeCell ref="I172:J172"/>
    <mergeCell ref="L172:N172"/>
    <mergeCell ref="O172:Q172"/>
    <mergeCell ref="B171:C171"/>
    <mergeCell ref="D171:H171"/>
    <mergeCell ref="I171:J171"/>
    <mergeCell ref="L171:N171"/>
    <mergeCell ref="O171:Q171"/>
    <mergeCell ref="B174:C174"/>
    <mergeCell ref="D174:H174"/>
    <mergeCell ref="I174:J174"/>
    <mergeCell ref="L174:N174"/>
    <mergeCell ref="O174:Q174"/>
    <mergeCell ref="B173:C173"/>
    <mergeCell ref="D173:H173"/>
    <mergeCell ref="I173:J173"/>
    <mergeCell ref="L173:N173"/>
    <mergeCell ref="O173:Q173"/>
    <mergeCell ref="B176:C176"/>
    <mergeCell ref="D176:H176"/>
    <mergeCell ref="I176:J176"/>
    <mergeCell ref="L176:N176"/>
    <mergeCell ref="O176:Q176"/>
    <mergeCell ref="B175:C175"/>
    <mergeCell ref="D175:H175"/>
    <mergeCell ref="I175:J175"/>
    <mergeCell ref="L175:N175"/>
    <mergeCell ref="O175:Q175"/>
    <mergeCell ref="B182:C182"/>
    <mergeCell ref="D182:H182"/>
    <mergeCell ref="I182:J182"/>
    <mergeCell ref="L182:N182"/>
    <mergeCell ref="O182:Q182"/>
    <mergeCell ref="C178:R178"/>
    <mergeCell ref="C180:R180"/>
    <mergeCell ref="B181:C181"/>
    <mergeCell ref="D181:H181"/>
    <mergeCell ref="I181:J181"/>
    <mergeCell ref="L181:N181"/>
    <mergeCell ref="O181:Q181"/>
    <mergeCell ref="B185:R185"/>
    <mergeCell ref="B184:C184"/>
    <mergeCell ref="D184:H184"/>
    <mergeCell ref="I184:J184"/>
    <mergeCell ref="L184:N184"/>
    <mergeCell ref="O184:Q184"/>
    <mergeCell ref="B183:C183"/>
    <mergeCell ref="D183:H183"/>
    <mergeCell ref="I183:J183"/>
    <mergeCell ref="L183:N183"/>
    <mergeCell ref="O183:Q183"/>
    <mergeCell ref="B191:C191"/>
    <mergeCell ref="D191:H191"/>
    <mergeCell ref="I191:J191"/>
    <mergeCell ref="L191:N191"/>
    <mergeCell ref="O191:Q191"/>
    <mergeCell ref="C187:R187"/>
    <mergeCell ref="C189:R189"/>
    <mergeCell ref="B190:C190"/>
    <mergeCell ref="D190:H190"/>
    <mergeCell ref="I190:J190"/>
    <mergeCell ref="L190:N190"/>
    <mergeCell ref="O190:Q190"/>
    <mergeCell ref="B193:C193"/>
    <mergeCell ref="D193:H193"/>
    <mergeCell ref="I193:J193"/>
    <mergeCell ref="L193:N193"/>
    <mergeCell ref="O193:Q193"/>
    <mergeCell ref="B192:C192"/>
    <mergeCell ref="D192:H192"/>
    <mergeCell ref="I192:J192"/>
    <mergeCell ref="L192:N192"/>
    <mergeCell ref="O192:Q192"/>
  </mergeCells>
  <pageMargins left="0.27777777777777779" right="0.27777777777777779" top="0.27777777777777779" bottom="0.27777777777777779" header="0" footer="0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6"/>
  <sheetViews>
    <sheetView view="pageLayout" zoomScaleNormal="100" workbookViewId="0">
      <selection activeCell="J26" sqref="J26"/>
    </sheetView>
  </sheetViews>
  <sheetFormatPr defaultRowHeight="15" x14ac:dyDescent="0.25"/>
  <cols>
    <col min="1" max="1" width="8.5703125" style="28" customWidth="1"/>
    <col min="2" max="2" width="3.28515625" style="28" customWidth="1"/>
    <col min="3" max="3" width="43.85546875" style="28" customWidth="1"/>
    <col min="4" max="4" width="3.7109375" style="28" customWidth="1"/>
    <col min="5" max="5" width="16.42578125" style="28" customWidth="1"/>
    <col min="6" max="6" width="1.42578125" style="28" customWidth="1"/>
    <col min="7" max="7" width="17.28515625" style="28" customWidth="1"/>
    <col min="8" max="8" width="10" style="28" customWidth="1"/>
    <col min="9" max="9" width="8" style="28" customWidth="1"/>
    <col min="10" max="10" width="10.5703125" style="28" customWidth="1"/>
    <col min="11" max="11" width="9.28515625" style="28" customWidth="1"/>
    <col min="12" max="16384" width="9.140625" style="28"/>
  </cols>
  <sheetData>
    <row r="1" spans="1:11" ht="5.0999999999999996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57" customHeight="1" x14ac:dyDescent="0.25">
      <c r="A2" s="252" t="s">
        <v>1782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28.5" customHeight="1" x14ac:dyDescent="0.25">
      <c r="A3" s="29"/>
      <c r="B3" s="254"/>
      <c r="C3" s="254"/>
      <c r="D3" s="255" t="s">
        <v>1783</v>
      </c>
      <c r="E3" s="256"/>
      <c r="F3" s="255" t="s">
        <v>1784</v>
      </c>
      <c r="G3" s="256"/>
      <c r="H3" s="255" t="s">
        <v>1785</v>
      </c>
      <c r="I3" s="256"/>
      <c r="J3" s="30" t="s">
        <v>2648</v>
      </c>
      <c r="K3" s="30" t="s">
        <v>1786</v>
      </c>
    </row>
    <row r="4" spans="1:11" ht="30" customHeight="1" x14ac:dyDescent="0.25">
      <c r="A4" s="262" t="s">
        <v>1787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15.75" customHeight="1" x14ac:dyDescent="0.25">
      <c r="A5" s="31"/>
      <c r="B5" s="264"/>
      <c r="C5" s="264"/>
      <c r="D5" s="264">
        <v>1</v>
      </c>
      <c r="E5" s="264"/>
      <c r="F5" s="264">
        <v>2</v>
      </c>
      <c r="G5" s="264"/>
      <c r="H5" s="265">
        <v>3</v>
      </c>
      <c r="I5" s="265"/>
      <c r="J5" s="32">
        <v>4</v>
      </c>
      <c r="K5" s="33">
        <v>5</v>
      </c>
    </row>
    <row r="6" spans="1:11" ht="17.25" customHeight="1" x14ac:dyDescent="0.25">
      <c r="A6" s="34" t="s">
        <v>1788</v>
      </c>
      <c r="B6" s="257" t="s">
        <v>1789</v>
      </c>
      <c r="C6" s="257"/>
      <c r="D6" s="258">
        <v>14884446.93</v>
      </c>
      <c r="E6" s="259"/>
      <c r="F6" s="260" t="s">
        <v>1790</v>
      </c>
      <c r="G6" s="260"/>
      <c r="H6" s="258">
        <v>19052532.440000001</v>
      </c>
      <c r="I6" s="261"/>
      <c r="J6" s="35">
        <f>H6/D6*100</f>
        <v>128.00295858893566</v>
      </c>
      <c r="K6" s="36">
        <f>H6/F6*100</f>
        <v>96.586047471462933</v>
      </c>
    </row>
    <row r="7" spans="1:11" ht="15" customHeight="1" x14ac:dyDescent="0.25">
      <c r="A7" s="34" t="s">
        <v>1791</v>
      </c>
      <c r="B7" s="257" t="s">
        <v>1792</v>
      </c>
      <c r="C7" s="257"/>
      <c r="D7" s="258">
        <v>4240347.5599999996</v>
      </c>
      <c r="E7" s="259"/>
      <c r="F7" s="260" t="s">
        <v>1793</v>
      </c>
      <c r="G7" s="260"/>
      <c r="H7" s="260" t="s">
        <v>1794</v>
      </c>
      <c r="I7" s="261"/>
      <c r="J7" s="35">
        <f t="shared" ref="J7:J14" si="0">H7/D7*100</f>
        <v>97.172856038244191</v>
      </c>
      <c r="K7" s="36">
        <f t="shared" ref="K7:K14" si="1">H7/F7*100</f>
        <v>102.40106268530582</v>
      </c>
    </row>
    <row r="8" spans="1:11" ht="15" customHeight="1" x14ac:dyDescent="0.25">
      <c r="A8" s="34" t="s">
        <v>1795</v>
      </c>
      <c r="B8" s="257" t="s">
        <v>1796</v>
      </c>
      <c r="C8" s="257"/>
      <c r="D8" s="258">
        <v>8185522.4800000004</v>
      </c>
      <c r="E8" s="259"/>
      <c r="F8" s="260" t="s">
        <v>1797</v>
      </c>
      <c r="G8" s="260"/>
      <c r="H8" s="260" t="s">
        <v>1798</v>
      </c>
      <c r="I8" s="261"/>
      <c r="J8" s="35">
        <f t="shared" si="0"/>
        <v>104.67322300970578</v>
      </c>
      <c r="K8" s="36">
        <f t="shared" si="1"/>
        <v>93.796544914819407</v>
      </c>
    </row>
    <row r="9" spans="1:11" ht="15" customHeight="1" x14ac:dyDescent="0.25">
      <c r="A9" s="34" t="s">
        <v>1799</v>
      </c>
      <c r="B9" s="257" t="s">
        <v>1800</v>
      </c>
      <c r="C9" s="257"/>
      <c r="D9" s="258">
        <v>5948853.1500000004</v>
      </c>
      <c r="E9" s="259"/>
      <c r="F9" s="260" t="s">
        <v>1801</v>
      </c>
      <c r="G9" s="260"/>
      <c r="H9" s="258">
        <v>5044987.84</v>
      </c>
      <c r="I9" s="261"/>
      <c r="J9" s="35">
        <v>84.8</v>
      </c>
      <c r="K9" s="36">
        <f t="shared" si="1"/>
        <v>47.84253610820749</v>
      </c>
    </row>
    <row r="10" spans="1:11" ht="15" customHeight="1" x14ac:dyDescent="0.25">
      <c r="A10" s="34" t="s">
        <v>1802</v>
      </c>
      <c r="B10" s="257" t="s">
        <v>1803</v>
      </c>
      <c r="C10" s="257"/>
      <c r="D10" s="258">
        <v>154600</v>
      </c>
      <c r="E10" s="259"/>
      <c r="F10" s="260" t="s">
        <v>1804</v>
      </c>
      <c r="G10" s="260"/>
      <c r="H10" s="260" t="s">
        <v>1805</v>
      </c>
      <c r="I10" s="261"/>
      <c r="J10" s="35">
        <f t="shared" si="0"/>
        <v>141.47685640362224</v>
      </c>
      <c r="K10" s="36">
        <f t="shared" si="1"/>
        <v>69.924303069053707</v>
      </c>
    </row>
    <row r="11" spans="1:11" ht="15" customHeight="1" x14ac:dyDescent="0.25">
      <c r="A11" s="34" t="s">
        <v>1806</v>
      </c>
      <c r="B11" s="257" t="s">
        <v>1807</v>
      </c>
      <c r="C11" s="257"/>
      <c r="D11" s="258">
        <v>361226.35</v>
      </c>
      <c r="E11" s="259"/>
      <c r="F11" s="260" t="s">
        <v>9</v>
      </c>
      <c r="G11" s="260"/>
      <c r="H11" s="260" t="s">
        <v>10</v>
      </c>
      <c r="I11" s="261"/>
      <c r="J11" s="35">
        <f t="shared" si="0"/>
        <v>169.11473373966211</v>
      </c>
      <c r="K11" s="36">
        <f t="shared" si="1"/>
        <v>80.886470525925532</v>
      </c>
    </row>
    <row r="12" spans="1:11" ht="15" customHeight="1" x14ac:dyDescent="0.25">
      <c r="A12" s="34" t="s">
        <v>1808</v>
      </c>
      <c r="B12" s="257" t="s">
        <v>1809</v>
      </c>
      <c r="C12" s="257"/>
      <c r="D12" s="258">
        <v>9528018.1699999999</v>
      </c>
      <c r="E12" s="259"/>
      <c r="F12" s="260" t="s">
        <v>1810</v>
      </c>
      <c r="G12" s="260"/>
      <c r="H12" s="258">
        <v>3880353.53</v>
      </c>
      <c r="I12" s="261"/>
      <c r="J12" s="35">
        <f t="shared" si="0"/>
        <v>40.725715051821737</v>
      </c>
      <c r="K12" s="36">
        <f t="shared" si="1"/>
        <v>100.00966680624303</v>
      </c>
    </row>
    <row r="13" spans="1:11" ht="15" customHeight="1" x14ac:dyDescent="0.25">
      <c r="A13" s="34" t="s">
        <v>1811</v>
      </c>
      <c r="B13" s="257" t="s">
        <v>1812</v>
      </c>
      <c r="C13" s="257"/>
      <c r="D13" s="258">
        <v>162584.65</v>
      </c>
      <c r="E13" s="259"/>
      <c r="F13" s="260" t="s">
        <v>1813</v>
      </c>
      <c r="G13" s="260"/>
      <c r="H13" s="258">
        <v>138344.07999999999</v>
      </c>
      <c r="I13" s="261"/>
      <c r="J13" s="35">
        <f t="shared" si="0"/>
        <v>85.090492860180831</v>
      </c>
      <c r="K13" s="36">
        <f t="shared" si="1"/>
        <v>100</v>
      </c>
    </row>
    <row r="14" spans="1:11" ht="20.100000000000001" customHeight="1" x14ac:dyDescent="0.25">
      <c r="A14" s="266" t="s">
        <v>1814</v>
      </c>
      <c r="B14" s="267"/>
      <c r="C14" s="267"/>
      <c r="D14" s="268">
        <v>43465778.289999999</v>
      </c>
      <c r="E14" s="269"/>
      <c r="F14" s="270" t="s">
        <v>811</v>
      </c>
      <c r="G14" s="270"/>
      <c r="H14" s="268">
        <f>SUM(H6+H7+H8+H9+H10+H11+H12+H13)</f>
        <v>41634345.119999997</v>
      </c>
      <c r="I14" s="271"/>
      <c r="J14" s="37">
        <f t="shared" si="0"/>
        <v>95.786494014254544</v>
      </c>
      <c r="K14" s="38">
        <f t="shared" si="1"/>
        <v>85.815904945437353</v>
      </c>
    </row>
    <row r="15" spans="1:11" ht="20.100000000000001" customHeight="1" x14ac:dyDescent="0.25">
      <c r="A15" s="39"/>
      <c r="B15" s="40"/>
      <c r="C15" s="40"/>
      <c r="D15" s="41"/>
      <c r="E15" s="42"/>
      <c r="F15" s="43"/>
      <c r="G15" s="43"/>
      <c r="H15" s="43"/>
      <c r="I15" s="44"/>
      <c r="J15" s="29"/>
      <c r="K15" s="43"/>
    </row>
    <row r="16" spans="1:11" ht="20.100000000000001" customHeight="1" x14ac:dyDescent="0.25">
      <c r="A16" s="272" t="s">
        <v>1815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</row>
    <row r="17" spans="1:11" ht="15" customHeight="1" x14ac:dyDescent="0.25">
      <c r="A17" s="34" t="s">
        <v>1788</v>
      </c>
      <c r="B17" s="257" t="s">
        <v>1789</v>
      </c>
      <c r="C17" s="257"/>
      <c r="D17" s="258">
        <v>14295748.630000001</v>
      </c>
      <c r="E17" s="259"/>
      <c r="F17" s="260" t="s">
        <v>1816</v>
      </c>
      <c r="G17" s="260"/>
      <c r="H17" s="260" t="s">
        <v>1817</v>
      </c>
      <c r="I17" s="261"/>
      <c r="J17" s="35">
        <f t="shared" ref="J17:J26" si="2">H17/D17*100</f>
        <v>122.19928072420225</v>
      </c>
      <c r="K17" s="36">
        <f t="shared" ref="K17:K26" si="3">H17/F17*100</f>
        <v>88.258066984722205</v>
      </c>
    </row>
    <row r="18" spans="1:11" ht="15" customHeight="1" x14ac:dyDescent="0.25">
      <c r="A18" s="34" t="s">
        <v>1791</v>
      </c>
      <c r="B18" s="257" t="s">
        <v>1792</v>
      </c>
      <c r="C18" s="257"/>
      <c r="D18" s="258">
        <v>4104493.41</v>
      </c>
      <c r="E18" s="259"/>
      <c r="F18" s="260" t="s">
        <v>1793</v>
      </c>
      <c r="G18" s="260"/>
      <c r="H18" s="260" t="s">
        <v>1818</v>
      </c>
      <c r="I18" s="261"/>
      <c r="J18" s="35">
        <f t="shared" si="2"/>
        <v>99.619754292649716</v>
      </c>
      <c r="K18" s="36">
        <f t="shared" si="3"/>
        <v>101.61622808145141</v>
      </c>
    </row>
    <row r="19" spans="1:11" ht="15" customHeight="1" x14ac:dyDescent="0.25">
      <c r="A19" s="34" t="s">
        <v>1795</v>
      </c>
      <c r="B19" s="257" t="s">
        <v>1796</v>
      </c>
      <c r="C19" s="257"/>
      <c r="D19" s="258">
        <v>7796561.0800000001</v>
      </c>
      <c r="E19" s="259"/>
      <c r="F19" s="260" t="s">
        <v>1797</v>
      </c>
      <c r="G19" s="260"/>
      <c r="H19" s="260" t="s">
        <v>1819</v>
      </c>
      <c r="I19" s="261"/>
      <c r="J19" s="35">
        <f t="shared" si="2"/>
        <v>102.42828239344723</v>
      </c>
      <c r="K19" s="36">
        <f t="shared" si="3"/>
        <v>87.423424500001147</v>
      </c>
    </row>
    <row r="20" spans="1:11" ht="15" customHeight="1" x14ac:dyDescent="0.25">
      <c r="A20" s="34" t="s">
        <v>1799</v>
      </c>
      <c r="B20" s="257" t="s">
        <v>1800</v>
      </c>
      <c r="C20" s="257"/>
      <c r="D20" s="258">
        <v>8105244.3300000001</v>
      </c>
      <c r="E20" s="259"/>
      <c r="F20" s="260" t="s">
        <v>1820</v>
      </c>
      <c r="G20" s="260"/>
      <c r="H20" s="258">
        <v>4133747.38</v>
      </c>
      <c r="I20" s="259"/>
      <c r="J20" s="35">
        <f t="shared" si="2"/>
        <v>51.000897834747938</v>
      </c>
      <c r="K20" s="36">
        <f t="shared" si="3"/>
        <v>39.453498204962763</v>
      </c>
    </row>
    <row r="21" spans="1:11" ht="15" customHeight="1" x14ac:dyDescent="0.25">
      <c r="A21" s="34" t="s">
        <v>1802</v>
      </c>
      <c r="B21" s="257" t="s">
        <v>1803</v>
      </c>
      <c r="C21" s="257"/>
      <c r="D21" s="258">
        <v>137109.49</v>
      </c>
      <c r="E21" s="259"/>
      <c r="F21" s="260" t="s">
        <v>1804</v>
      </c>
      <c r="G21" s="260"/>
      <c r="H21" s="260" t="s">
        <v>1821</v>
      </c>
      <c r="I21" s="261"/>
      <c r="J21" s="35">
        <f t="shared" si="2"/>
        <v>134.211723783671</v>
      </c>
      <c r="K21" s="36">
        <f t="shared" si="3"/>
        <v>58.828967391304353</v>
      </c>
    </row>
    <row r="22" spans="1:11" ht="15" customHeight="1" x14ac:dyDescent="0.25">
      <c r="A22" s="34" t="s">
        <v>1806</v>
      </c>
      <c r="B22" s="257" t="s">
        <v>1807</v>
      </c>
      <c r="C22" s="257"/>
      <c r="D22" s="258">
        <v>234526.64</v>
      </c>
      <c r="E22" s="259"/>
      <c r="F22" s="260" t="s">
        <v>9</v>
      </c>
      <c r="G22" s="260"/>
      <c r="H22" s="260" t="s">
        <v>1822</v>
      </c>
      <c r="I22" s="261"/>
      <c r="J22" s="35">
        <f t="shared" si="2"/>
        <v>163.12834226423061</v>
      </c>
      <c r="K22" s="36">
        <f t="shared" si="3"/>
        <v>50.656668079021237</v>
      </c>
    </row>
    <row r="23" spans="1:11" ht="14.25" customHeight="1" x14ac:dyDescent="0.25">
      <c r="A23" s="34" t="s">
        <v>1808</v>
      </c>
      <c r="B23" s="257" t="s">
        <v>1809</v>
      </c>
      <c r="C23" s="257"/>
      <c r="D23" s="258">
        <v>4681614.75</v>
      </c>
      <c r="E23" s="259"/>
      <c r="F23" s="260" t="s">
        <v>1810</v>
      </c>
      <c r="G23" s="260"/>
      <c r="H23" s="260" t="s">
        <v>1823</v>
      </c>
      <c r="I23" s="261"/>
      <c r="J23" s="35">
        <f t="shared" si="2"/>
        <v>37.029331813344953</v>
      </c>
      <c r="K23" s="36">
        <f t="shared" si="3"/>
        <v>44.679904228128109</v>
      </c>
    </row>
    <row r="24" spans="1:11" ht="4.5" hidden="1" customHeight="1" x14ac:dyDescent="0.25">
      <c r="A24" s="45"/>
      <c r="B24" s="45"/>
      <c r="C24" s="45"/>
      <c r="D24" s="46"/>
      <c r="E24" s="46"/>
      <c r="F24" s="45"/>
      <c r="G24" s="45"/>
      <c r="H24" s="45"/>
      <c r="I24" s="45"/>
      <c r="J24" s="35" t="e">
        <f t="shared" si="2"/>
        <v>#DIV/0!</v>
      </c>
      <c r="K24" s="36" t="e">
        <f t="shared" si="3"/>
        <v>#DIV/0!</v>
      </c>
    </row>
    <row r="25" spans="1:11" ht="14.25" customHeight="1" x14ac:dyDescent="0.25">
      <c r="A25" s="34" t="s">
        <v>1811</v>
      </c>
      <c r="B25" s="257" t="s">
        <v>1812</v>
      </c>
      <c r="C25" s="257"/>
      <c r="D25" s="258">
        <v>91782.35</v>
      </c>
      <c r="E25" s="259"/>
      <c r="F25" s="260" t="s">
        <v>1813</v>
      </c>
      <c r="G25" s="260"/>
      <c r="H25" s="260" t="s">
        <v>1824</v>
      </c>
      <c r="I25" s="261"/>
      <c r="J25" s="35">
        <f t="shared" si="2"/>
        <v>38.749683354152516</v>
      </c>
      <c r="K25" s="36">
        <f t="shared" si="3"/>
        <v>25.707908860285173</v>
      </c>
    </row>
    <row r="26" spans="1:11" ht="20.100000000000001" customHeight="1" x14ac:dyDescent="0.25">
      <c r="A26" s="266" t="s">
        <v>1814</v>
      </c>
      <c r="B26" s="267"/>
      <c r="C26" s="267"/>
      <c r="D26" s="268">
        <v>39447080.68</v>
      </c>
      <c r="E26" s="269"/>
      <c r="F26" s="274" t="s">
        <v>811</v>
      </c>
      <c r="G26" s="275"/>
      <c r="H26" s="268">
        <f>SUM(H17+H18+H19+H20+H21+H22+H23+H25)</f>
        <v>36013551.689999998</v>
      </c>
      <c r="I26" s="271"/>
      <c r="J26" s="37">
        <f t="shared" si="2"/>
        <v>91.295860350596669</v>
      </c>
      <c r="K26" s="38">
        <f t="shared" si="3"/>
        <v>74.230434504709578</v>
      </c>
    </row>
  </sheetData>
  <mergeCells count="83">
    <mergeCell ref="B25:C25"/>
    <mergeCell ref="D25:E25"/>
    <mergeCell ref="F25:G25"/>
    <mergeCell ref="H25:I25"/>
    <mergeCell ref="A26:C26"/>
    <mergeCell ref="D26:E26"/>
    <mergeCell ref="F26:G26"/>
    <mergeCell ref="H26:I26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9:C19"/>
    <mergeCell ref="D19:E19"/>
    <mergeCell ref="F19:G19"/>
    <mergeCell ref="H19:I19"/>
    <mergeCell ref="B18:C18"/>
    <mergeCell ref="D18:E18"/>
    <mergeCell ref="F18:G18"/>
    <mergeCell ref="H18:I18"/>
    <mergeCell ref="H17:I17"/>
    <mergeCell ref="A16:K16"/>
    <mergeCell ref="B17:C17"/>
    <mergeCell ref="D17:E17"/>
    <mergeCell ref="F17:G17"/>
    <mergeCell ref="A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B8:C8"/>
    <mergeCell ref="D8:E8"/>
    <mergeCell ref="F8:G8"/>
    <mergeCell ref="H8:I8"/>
    <mergeCell ref="B10:C10"/>
    <mergeCell ref="D10:E10"/>
    <mergeCell ref="F10:G10"/>
    <mergeCell ref="H10:I10"/>
    <mergeCell ref="B9:C9"/>
    <mergeCell ref="D9:E9"/>
    <mergeCell ref="F9:G9"/>
    <mergeCell ref="H9:I9"/>
    <mergeCell ref="B7:C7"/>
    <mergeCell ref="D7:E7"/>
    <mergeCell ref="F7:G7"/>
    <mergeCell ref="H7:I7"/>
    <mergeCell ref="A4:K4"/>
    <mergeCell ref="B5:C5"/>
    <mergeCell ref="D5:E5"/>
    <mergeCell ref="F5:G5"/>
    <mergeCell ref="H5:I5"/>
    <mergeCell ref="B6:C6"/>
    <mergeCell ref="D6:E6"/>
    <mergeCell ref="F6:G6"/>
    <mergeCell ref="H6:I6"/>
    <mergeCell ref="A2:K2"/>
    <mergeCell ref="B3:C3"/>
    <mergeCell ref="D3:E3"/>
    <mergeCell ref="F3:G3"/>
    <mergeCell ref="H3:I3"/>
  </mergeCells>
  <pageMargins left="0.27777777777777779" right="0.27777777777777779" top="0.27777777777777779" bottom="0.27777777777777779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P19"/>
  <sheetViews>
    <sheetView topLeftCell="B1" workbookViewId="0">
      <selection activeCell="O23" sqref="O23"/>
    </sheetView>
  </sheetViews>
  <sheetFormatPr defaultRowHeight="15" x14ac:dyDescent="0.25"/>
  <cols>
    <col min="1" max="1" width="0.140625" style="47" customWidth="1"/>
    <col min="2" max="2" width="13" style="47" customWidth="1"/>
    <col min="3" max="3" width="22" style="47" customWidth="1"/>
    <col min="4" max="4" width="6.140625" style="47" customWidth="1"/>
    <col min="5" max="5" width="20.28515625" style="47" customWidth="1"/>
    <col min="6" max="6" width="2" style="47" hidden="1" customWidth="1"/>
    <col min="7" max="7" width="10.85546875" style="47" customWidth="1"/>
    <col min="8" max="8" width="6.7109375" style="47" customWidth="1"/>
    <col min="9" max="9" width="17.140625" style="47" customWidth="1"/>
    <col min="10" max="10" width="8.140625" style="47" customWidth="1"/>
    <col min="11" max="11" width="9.28515625" style="47" customWidth="1"/>
    <col min="12" max="12" width="0.7109375" style="47" customWidth="1"/>
    <col min="13" max="13" width="4.85546875" style="47" customWidth="1"/>
    <col min="14" max="14" width="0.28515625" style="47" customWidth="1"/>
    <col min="15" max="15" width="7.140625" style="47" customWidth="1"/>
    <col min="16" max="16" width="12.5703125" style="47" customWidth="1"/>
    <col min="17" max="16384" width="9.140625" style="47"/>
  </cols>
  <sheetData>
    <row r="2" spans="1:16" ht="20.100000000000001" customHeight="1" x14ac:dyDescent="0.3">
      <c r="A2" s="48"/>
      <c r="B2" s="290" t="s">
        <v>1883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16" ht="3.9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5.0999999999999996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9.2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45.75" customHeight="1" x14ac:dyDescent="0.25">
      <c r="A6" s="277" t="s">
        <v>1882</v>
      </c>
      <c r="B6" s="277"/>
      <c r="C6" s="277" t="s">
        <v>806</v>
      </c>
      <c r="D6" s="277"/>
      <c r="E6" s="277"/>
      <c r="F6" s="277"/>
      <c r="G6" s="278" t="s">
        <v>1</v>
      </c>
      <c r="H6" s="278"/>
      <c r="I6" s="52" t="s">
        <v>2</v>
      </c>
      <c r="J6" s="278" t="s">
        <v>38</v>
      </c>
      <c r="K6" s="278"/>
      <c r="L6" s="278"/>
      <c r="M6" s="278" t="s">
        <v>39</v>
      </c>
      <c r="N6" s="278"/>
      <c r="O6" s="278"/>
      <c r="P6" s="52" t="s">
        <v>40</v>
      </c>
    </row>
    <row r="7" spans="1:16" ht="20.25" customHeight="1" thickBo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0.95" customHeight="1" x14ac:dyDescent="0.25">
      <c r="A8" s="51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</row>
    <row r="9" spans="1:16" ht="2.1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15" customHeight="1" x14ac:dyDescent="0.25">
      <c r="A10" s="283" t="s">
        <v>0</v>
      </c>
      <c r="B10" s="283"/>
      <c r="C10" s="283" t="s">
        <v>810</v>
      </c>
      <c r="D10" s="283"/>
      <c r="E10" s="283"/>
      <c r="F10" s="283"/>
      <c r="G10" s="284" t="s">
        <v>1881</v>
      </c>
      <c r="H10" s="284"/>
      <c r="I10" s="50" t="s">
        <v>811</v>
      </c>
      <c r="J10" s="285">
        <f>SUM(J11+J12+J13+J14+J15+J16+J17+J18+J19)</f>
        <v>36013551.689999998</v>
      </c>
      <c r="K10" s="284"/>
      <c r="L10" s="284"/>
      <c r="M10" s="286">
        <v>0.91290000000000004</v>
      </c>
      <c r="N10" s="284"/>
      <c r="O10" s="284"/>
      <c r="P10" s="101">
        <v>0.74229999999999996</v>
      </c>
    </row>
    <row r="11" spans="1:16" ht="20.100000000000001" customHeight="1" x14ac:dyDescent="0.25">
      <c r="A11" s="279" t="s">
        <v>1880</v>
      </c>
      <c r="B11" s="279"/>
      <c r="C11" s="280" t="s">
        <v>1879</v>
      </c>
      <c r="D11" s="280"/>
      <c r="E11" s="280"/>
      <c r="F11" s="280"/>
      <c r="G11" s="281" t="s">
        <v>1878</v>
      </c>
      <c r="H11" s="281"/>
      <c r="I11" s="49" t="s">
        <v>1877</v>
      </c>
      <c r="J11" s="282">
        <v>7170938.7999999998</v>
      </c>
      <c r="K11" s="282"/>
      <c r="L11" s="282"/>
      <c r="M11" s="281" t="s">
        <v>1876</v>
      </c>
      <c r="N11" s="281"/>
      <c r="O11" s="281"/>
      <c r="P11" s="49" t="s">
        <v>1875</v>
      </c>
    </row>
    <row r="12" spans="1:16" ht="20.100000000000001" customHeight="1" x14ac:dyDescent="0.25">
      <c r="A12" s="279" t="s">
        <v>1874</v>
      </c>
      <c r="B12" s="279"/>
      <c r="C12" s="280" t="s">
        <v>1873</v>
      </c>
      <c r="D12" s="280"/>
      <c r="E12" s="280"/>
      <c r="F12" s="280"/>
      <c r="G12" s="281" t="s">
        <v>1872</v>
      </c>
      <c r="H12" s="281"/>
      <c r="I12" s="49" t="s">
        <v>1871</v>
      </c>
      <c r="J12" s="282">
        <v>3652389.44</v>
      </c>
      <c r="K12" s="282"/>
      <c r="L12" s="282"/>
      <c r="M12" s="292">
        <v>1.0641</v>
      </c>
      <c r="N12" s="281"/>
      <c r="O12" s="281"/>
      <c r="P12" s="102">
        <v>0.97460000000000002</v>
      </c>
    </row>
    <row r="13" spans="1:16" ht="20.100000000000001" customHeight="1" x14ac:dyDescent="0.25">
      <c r="A13" s="279" t="s">
        <v>1870</v>
      </c>
      <c r="B13" s="287"/>
      <c r="C13" s="280" t="s">
        <v>1869</v>
      </c>
      <c r="D13" s="288"/>
      <c r="E13" s="288"/>
      <c r="F13" s="288"/>
      <c r="G13" s="281" t="s">
        <v>1868</v>
      </c>
      <c r="H13" s="289"/>
      <c r="I13" s="49" t="s">
        <v>1867</v>
      </c>
      <c r="J13" s="281" t="s">
        <v>1866</v>
      </c>
      <c r="K13" s="289"/>
      <c r="L13" s="289"/>
      <c r="M13" s="281" t="s">
        <v>1865</v>
      </c>
      <c r="N13" s="289"/>
      <c r="O13" s="289"/>
      <c r="P13" s="49" t="s">
        <v>1864</v>
      </c>
    </row>
    <row r="14" spans="1:16" ht="20.100000000000001" customHeight="1" x14ac:dyDescent="0.25">
      <c r="A14" s="279" t="s">
        <v>1863</v>
      </c>
      <c r="B14" s="287"/>
      <c r="C14" s="280" t="s">
        <v>1862</v>
      </c>
      <c r="D14" s="288"/>
      <c r="E14" s="288"/>
      <c r="F14" s="288"/>
      <c r="G14" s="281" t="s">
        <v>1861</v>
      </c>
      <c r="H14" s="289"/>
      <c r="I14" s="49" t="s">
        <v>1860</v>
      </c>
      <c r="J14" s="281" t="s">
        <v>1859</v>
      </c>
      <c r="K14" s="289"/>
      <c r="L14" s="289"/>
      <c r="M14" s="281" t="s">
        <v>1858</v>
      </c>
      <c r="N14" s="289"/>
      <c r="O14" s="289"/>
      <c r="P14" s="49" t="s">
        <v>1857</v>
      </c>
    </row>
    <row r="15" spans="1:16" ht="20.100000000000001" customHeight="1" x14ac:dyDescent="0.25">
      <c r="A15" s="279" t="s">
        <v>1856</v>
      </c>
      <c r="B15" s="287"/>
      <c r="C15" s="280" t="s">
        <v>1855</v>
      </c>
      <c r="D15" s="288"/>
      <c r="E15" s="288"/>
      <c r="F15" s="288"/>
      <c r="G15" s="281" t="s">
        <v>1854</v>
      </c>
      <c r="H15" s="289"/>
      <c r="I15" s="49" t="s">
        <v>1853</v>
      </c>
      <c r="J15" s="281" t="s">
        <v>1852</v>
      </c>
      <c r="K15" s="289"/>
      <c r="L15" s="289"/>
      <c r="M15" s="281" t="s">
        <v>1851</v>
      </c>
      <c r="N15" s="289"/>
      <c r="O15" s="289"/>
      <c r="P15" s="49" t="s">
        <v>1850</v>
      </c>
    </row>
    <row r="16" spans="1:16" ht="20.100000000000001" customHeight="1" x14ac:dyDescent="0.25">
      <c r="A16" s="279" t="s">
        <v>1849</v>
      </c>
      <c r="B16" s="279"/>
      <c r="C16" s="280" t="s">
        <v>1848</v>
      </c>
      <c r="D16" s="280"/>
      <c r="E16" s="280"/>
      <c r="F16" s="280"/>
      <c r="G16" s="281" t="s">
        <v>1847</v>
      </c>
      <c r="H16" s="281"/>
      <c r="I16" s="49" t="s">
        <v>1340</v>
      </c>
      <c r="J16" s="281" t="s">
        <v>1341</v>
      </c>
      <c r="K16" s="281"/>
      <c r="L16" s="281"/>
      <c r="M16" s="281" t="s">
        <v>1846</v>
      </c>
      <c r="N16" s="281"/>
      <c r="O16" s="281"/>
      <c r="P16" s="49" t="s">
        <v>1342</v>
      </c>
    </row>
    <row r="17" spans="1:16" ht="20.100000000000001" customHeight="1" x14ac:dyDescent="0.25">
      <c r="A17" s="279" t="s">
        <v>1845</v>
      </c>
      <c r="B17" s="287"/>
      <c r="C17" s="280" t="s">
        <v>1844</v>
      </c>
      <c r="D17" s="288"/>
      <c r="E17" s="288"/>
      <c r="F17" s="288"/>
      <c r="G17" s="281" t="s">
        <v>1843</v>
      </c>
      <c r="H17" s="289"/>
      <c r="I17" s="49" t="s">
        <v>1842</v>
      </c>
      <c r="J17" s="281" t="s">
        <v>1841</v>
      </c>
      <c r="K17" s="289"/>
      <c r="L17" s="289"/>
      <c r="M17" s="281" t="s">
        <v>1840</v>
      </c>
      <c r="N17" s="289"/>
      <c r="O17" s="289"/>
      <c r="P17" s="49" t="s">
        <v>1839</v>
      </c>
    </row>
    <row r="18" spans="1:16" ht="20.100000000000001" customHeight="1" x14ac:dyDescent="0.25">
      <c r="A18" s="279" t="s">
        <v>1838</v>
      </c>
      <c r="B18" s="287"/>
      <c r="C18" s="280" t="s">
        <v>1837</v>
      </c>
      <c r="D18" s="288"/>
      <c r="E18" s="288"/>
      <c r="F18" s="288"/>
      <c r="G18" s="281" t="s">
        <v>1836</v>
      </c>
      <c r="H18" s="289"/>
      <c r="I18" s="49" t="s">
        <v>1835</v>
      </c>
      <c r="J18" s="281" t="s">
        <v>1834</v>
      </c>
      <c r="K18" s="289"/>
      <c r="L18" s="289"/>
      <c r="M18" s="281" t="s">
        <v>1833</v>
      </c>
      <c r="N18" s="289"/>
      <c r="O18" s="289"/>
      <c r="P18" s="49" t="s">
        <v>1832</v>
      </c>
    </row>
    <row r="19" spans="1:16" ht="20.100000000000001" customHeight="1" x14ac:dyDescent="0.25">
      <c r="A19" s="279" t="s">
        <v>1831</v>
      </c>
      <c r="B19" s="287"/>
      <c r="C19" s="280" t="s">
        <v>1830</v>
      </c>
      <c r="D19" s="288"/>
      <c r="E19" s="288"/>
      <c r="F19" s="288"/>
      <c r="G19" s="281" t="s">
        <v>1829</v>
      </c>
      <c r="H19" s="289"/>
      <c r="I19" s="49" t="s">
        <v>1828</v>
      </c>
      <c r="J19" s="281" t="s">
        <v>1827</v>
      </c>
      <c r="K19" s="289"/>
      <c r="L19" s="289"/>
      <c r="M19" s="281" t="s">
        <v>1826</v>
      </c>
      <c r="N19" s="289"/>
      <c r="O19" s="289"/>
      <c r="P19" s="49" t="s">
        <v>1825</v>
      </c>
    </row>
  </sheetData>
  <mergeCells count="57">
    <mergeCell ref="A17:B17"/>
    <mergeCell ref="C17:F17"/>
    <mergeCell ref="G17:H17"/>
    <mergeCell ref="J17:L17"/>
    <mergeCell ref="M17:O17"/>
    <mergeCell ref="A19:B19"/>
    <mergeCell ref="C19:F19"/>
    <mergeCell ref="G19:H19"/>
    <mergeCell ref="J19:L19"/>
    <mergeCell ref="M19:O19"/>
    <mergeCell ref="A18:B18"/>
    <mergeCell ref="C18:F18"/>
    <mergeCell ref="G18:H18"/>
    <mergeCell ref="J18:L18"/>
    <mergeCell ref="M18:O18"/>
    <mergeCell ref="A16:B16"/>
    <mergeCell ref="C16:F16"/>
    <mergeCell ref="G16:H16"/>
    <mergeCell ref="J16:L16"/>
    <mergeCell ref="M16:O16"/>
    <mergeCell ref="B2:P2"/>
    <mergeCell ref="A14:B14"/>
    <mergeCell ref="C14:F14"/>
    <mergeCell ref="G14:H14"/>
    <mergeCell ref="J14:L14"/>
    <mergeCell ref="M14:O14"/>
    <mergeCell ref="A12:B12"/>
    <mergeCell ref="C12:F12"/>
    <mergeCell ref="G12:H12"/>
    <mergeCell ref="J12:L12"/>
    <mergeCell ref="M12:O12"/>
    <mergeCell ref="A13:B13"/>
    <mergeCell ref="C13:F13"/>
    <mergeCell ref="G13:H13"/>
    <mergeCell ref="J13:L13"/>
    <mergeCell ref="M13:O13"/>
    <mergeCell ref="A15:B15"/>
    <mergeCell ref="C15:F15"/>
    <mergeCell ref="G15:H15"/>
    <mergeCell ref="J15:L15"/>
    <mergeCell ref="M15:O15"/>
    <mergeCell ref="A10:B10"/>
    <mergeCell ref="C10:F10"/>
    <mergeCell ref="G10:H10"/>
    <mergeCell ref="J10:L10"/>
    <mergeCell ref="M10:O10"/>
    <mergeCell ref="A11:B11"/>
    <mergeCell ref="C11:F11"/>
    <mergeCell ref="G11:H11"/>
    <mergeCell ref="J11:L11"/>
    <mergeCell ref="M11:O11"/>
    <mergeCell ref="B8:P8"/>
    <mergeCell ref="A6:B6"/>
    <mergeCell ref="C6:F6"/>
    <mergeCell ref="G6:H6"/>
    <mergeCell ref="J6:L6"/>
    <mergeCell ref="M6:O6"/>
  </mergeCells>
  <pageMargins left="0.27559055118110237" right="0.27559055118110237" top="0.27559055118110237" bottom="0.27559055118110237" header="0" footer="0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opLeftCell="A7" workbookViewId="0">
      <selection activeCell="N15" sqref="N15"/>
    </sheetView>
  </sheetViews>
  <sheetFormatPr defaultRowHeight="15" x14ac:dyDescent="0.25"/>
  <cols>
    <col min="7" max="7" width="24.7109375" customWidth="1"/>
    <col min="8" max="8" width="18.7109375" customWidth="1"/>
    <col min="10" max="10" width="7.7109375" customWidth="1"/>
    <col min="11" max="11" width="1.140625" hidden="1" customWidth="1"/>
    <col min="12" max="12" width="0.28515625" hidden="1" customWidth="1"/>
    <col min="13" max="13" width="2.5703125" hidden="1" customWidth="1"/>
    <col min="14" max="14" width="12.7109375" customWidth="1"/>
  </cols>
  <sheetData>
    <row r="2" spans="1:14" x14ac:dyDescent="0.25">
      <c r="A2" s="296" t="s">
        <v>887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18" x14ac:dyDescent="0.25">
      <c r="A3" s="298" t="s">
        <v>886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x14ac:dyDescent="0.25">
      <c r="A5" s="297" t="s">
        <v>2649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ht="15.75" x14ac:dyDescent="0.25">
      <c r="A6" s="297" t="s">
        <v>2650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</row>
    <row r="8" spans="1:14" x14ac:dyDescent="0.25">
      <c r="A8" s="293" t="s">
        <v>888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</row>
    <row r="9" spans="1:14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30.75" customHeight="1" x14ac:dyDescent="0.25">
      <c r="A10" s="294" t="s">
        <v>889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</row>
    <row r="11" spans="1:14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8" x14ac:dyDescent="0.25">
      <c r="A12" s="140" t="s">
        <v>890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</row>
    <row r="14" spans="1:14" ht="30" x14ac:dyDescent="0.25">
      <c r="A14" s="147" t="s">
        <v>36</v>
      </c>
      <c r="B14" s="148"/>
      <c r="C14" s="147" t="s">
        <v>806</v>
      </c>
      <c r="D14" s="148"/>
      <c r="E14" s="148"/>
      <c r="F14" s="148"/>
      <c r="G14" s="148"/>
      <c r="H14" s="23" t="s">
        <v>807</v>
      </c>
      <c r="I14" s="300" t="s">
        <v>808</v>
      </c>
      <c r="J14" s="301"/>
      <c r="K14" s="301"/>
      <c r="L14" s="301"/>
      <c r="M14" s="301"/>
      <c r="N14" s="23" t="s">
        <v>809</v>
      </c>
    </row>
    <row r="15" spans="1:14" ht="15.75" x14ac:dyDescent="0.25">
      <c r="A15" s="302"/>
      <c r="B15" s="303"/>
      <c r="C15" s="302" t="s">
        <v>810</v>
      </c>
      <c r="D15" s="303"/>
      <c r="E15" s="303"/>
      <c r="F15" s="303"/>
      <c r="G15" s="303"/>
      <c r="H15" s="13" t="s">
        <v>811</v>
      </c>
      <c r="I15" s="304">
        <v>36013551.689999998</v>
      </c>
      <c r="J15" s="305"/>
      <c r="K15" s="305"/>
      <c r="L15" s="305"/>
      <c r="M15" s="305"/>
      <c r="N15" s="103">
        <v>0.74229999999999996</v>
      </c>
    </row>
    <row r="16" spans="1:14" ht="30.75" customHeight="1" x14ac:dyDescent="0.25">
      <c r="A16" s="147" t="s">
        <v>812</v>
      </c>
      <c r="B16" s="148"/>
      <c r="C16" s="147" t="s">
        <v>813</v>
      </c>
      <c r="D16" s="148"/>
      <c r="E16" s="148"/>
      <c r="F16" s="148"/>
      <c r="G16" s="148"/>
      <c r="H16" s="11" t="s">
        <v>814</v>
      </c>
      <c r="I16" s="299">
        <f>SUM(I17+I18+I19+I20+I21)</f>
        <v>25197281.639999997</v>
      </c>
      <c r="J16" s="150"/>
      <c r="K16" s="150"/>
      <c r="L16" s="150"/>
      <c r="M16" s="150"/>
      <c r="N16" s="85">
        <v>0.83289999999999997</v>
      </c>
    </row>
    <row r="17" spans="1:14" ht="33.75" customHeight="1" x14ac:dyDescent="0.25">
      <c r="A17" s="151" t="s">
        <v>815</v>
      </c>
      <c r="B17" s="152"/>
      <c r="C17" s="151" t="s">
        <v>813</v>
      </c>
      <c r="D17" s="152"/>
      <c r="E17" s="152"/>
      <c r="F17" s="152"/>
      <c r="G17" s="152"/>
      <c r="H17" s="12" t="s">
        <v>816</v>
      </c>
      <c r="I17" s="157" t="s">
        <v>817</v>
      </c>
      <c r="J17" s="154"/>
      <c r="K17" s="154"/>
      <c r="L17" s="154"/>
      <c r="M17" s="154"/>
      <c r="N17" s="12" t="s">
        <v>818</v>
      </c>
    </row>
    <row r="18" spans="1:14" ht="25.5" customHeight="1" x14ac:dyDescent="0.25">
      <c r="A18" s="151" t="s">
        <v>819</v>
      </c>
      <c r="B18" s="152"/>
      <c r="C18" s="151" t="s">
        <v>820</v>
      </c>
      <c r="D18" s="152"/>
      <c r="E18" s="152"/>
      <c r="F18" s="152"/>
      <c r="G18" s="152"/>
      <c r="H18" s="12" t="s">
        <v>821</v>
      </c>
      <c r="I18" s="153">
        <v>3165039.44</v>
      </c>
      <c r="J18" s="154"/>
      <c r="K18" s="154"/>
      <c r="L18" s="154"/>
      <c r="M18" s="154"/>
      <c r="N18" s="98">
        <v>0.97740000000000005</v>
      </c>
    </row>
    <row r="19" spans="1:14" x14ac:dyDescent="0.25">
      <c r="A19" s="151" t="s">
        <v>822</v>
      </c>
      <c r="B19" s="152"/>
      <c r="C19" s="151" t="s">
        <v>823</v>
      </c>
      <c r="D19" s="152"/>
      <c r="E19" s="152"/>
      <c r="F19" s="152"/>
      <c r="G19" s="152"/>
      <c r="H19" s="12" t="s">
        <v>824</v>
      </c>
      <c r="I19" s="157" t="s">
        <v>825</v>
      </c>
      <c r="J19" s="154"/>
      <c r="K19" s="154"/>
      <c r="L19" s="154"/>
      <c r="M19" s="154"/>
      <c r="N19" s="12" t="s">
        <v>826</v>
      </c>
    </row>
    <row r="20" spans="1:14" x14ac:dyDescent="0.25">
      <c r="A20" s="151" t="s">
        <v>827</v>
      </c>
      <c r="B20" s="152"/>
      <c r="C20" s="151" t="s">
        <v>828</v>
      </c>
      <c r="D20" s="152"/>
      <c r="E20" s="152"/>
      <c r="F20" s="152"/>
      <c r="G20" s="152"/>
      <c r="H20" s="12" t="s">
        <v>829</v>
      </c>
      <c r="I20" s="157" t="s">
        <v>830</v>
      </c>
      <c r="J20" s="154"/>
      <c r="K20" s="154"/>
      <c r="L20" s="154"/>
      <c r="M20" s="154"/>
      <c r="N20" s="12" t="s">
        <v>745</v>
      </c>
    </row>
    <row r="21" spans="1:14" x14ac:dyDescent="0.25">
      <c r="A21" s="151" t="s">
        <v>831</v>
      </c>
      <c r="B21" s="152"/>
      <c r="C21" s="151" t="s">
        <v>832</v>
      </c>
      <c r="D21" s="152"/>
      <c r="E21" s="152"/>
      <c r="F21" s="152"/>
      <c r="G21" s="152"/>
      <c r="H21" s="12" t="s">
        <v>833</v>
      </c>
      <c r="I21" s="157" t="s">
        <v>834</v>
      </c>
      <c r="J21" s="154"/>
      <c r="K21" s="154"/>
      <c r="L21" s="154"/>
      <c r="M21" s="154"/>
      <c r="N21" s="12" t="s">
        <v>835</v>
      </c>
    </row>
    <row r="22" spans="1:14" ht="24" customHeight="1" x14ac:dyDescent="0.25">
      <c r="A22" s="147" t="s">
        <v>836</v>
      </c>
      <c r="B22" s="148"/>
      <c r="C22" s="147" t="s">
        <v>837</v>
      </c>
      <c r="D22" s="148"/>
      <c r="E22" s="148"/>
      <c r="F22" s="148"/>
      <c r="G22" s="148"/>
      <c r="H22" s="11" t="s">
        <v>838</v>
      </c>
      <c r="I22" s="149" t="s">
        <v>839</v>
      </c>
      <c r="J22" s="150"/>
      <c r="K22" s="150"/>
      <c r="L22" s="150"/>
      <c r="M22" s="150"/>
      <c r="N22" s="11" t="s">
        <v>840</v>
      </c>
    </row>
    <row r="23" spans="1:14" x14ac:dyDescent="0.25">
      <c r="A23" s="151" t="s">
        <v>841</v>
      </c>
      <c r="B23" s="152"/>
      <c r="C23" s="151" t="s">
        <v>837</v>
      </c>
      <c r="D23" s="152"/>
      <c r="E23" s="152"/>
      <c r="F23" s="152"/>
      <c r="G23" s="152"/>
      <c r="H23" s="12" t="s">
        <v>838</v>
      </c>
      <c r="I23" s="157" t="s">
        <v>839</v>
      </c>
      <c r="J23" s="154"/>
      <c r="K23" s="154"/>
      <c r="L23" s="154"/>
      <c r="M23" s="154"/>
      <c r="N23" s="12" t="s">
        <v>840</v>
      </c>
    </row>
    <row r="24" spans="1:14" ht="25.5" customHeight="1" x14ac:dyDescent="0.25">
      <c r="A24" s="147" t="s">
        <v>843</v>
      </c>
      <c r="B24" s="148"/>
      <c r="C24" s="147" t="s">
        <v>844</v>
      </c>
      <c r="D24" s="148"/>
      <c r="E24" s="148"/>
      <c r="F24" s="148"/>
      <c r="G24" s="148"/>
      <c r="H24" s="11" t="s">
        <v>845</v>
      </c>
      <c r="I24" s="149" t="s">
        <v>846</v>
      </c>
      <c r="J24" s="150"/>
      <c r="K24" s="150"/>
      <c r="L24" s="150"/>
      <c r="M24" s="150"/>
      <c r="N24" s="11" t="s">
        <v>847</v>
      </c>
    </row>
    <row r="25" spans="1:14" x14ac:dyDescent="0.25">
      <c r="A25" s="151" t="s">
        <v>848</v>
      </c>
      <c r="B25" s="152"/>
      <c r="C25" s="151" t="s">
        <v>844</v>
      </c>
      <c r="D25" s="152"/>
      <c r="E25" s="152"/>
      <c r="F25" s="152"/>
      <c r="G25" s="152"/>
      <c r="H25" s="12" t="s">
        <v>845</v>
      </c>
      <c r="I25" s="157" t="s">
        <v>846</v>
      </c>
      <c r="J25" s="154"/>
      <c r="K25" s="154"/>
      <c r="L25" s="154"/>
      <c r="M25" s="154"/>
      <c r="N25" s="12" t="s">
        <v>847</v>
      </c>
    </row>
  </sheetData>
  <mergeCells count="43">
    <mergeCell ref="A14:B14"/>
    <mergeCell ref="C14:G14"/>
    <mergeCell ref="I14:M14"/>
    <mergeCell ref="A15:B15"/>
    <mergeCell ref="C15:G15"/>
    <mergeCell ref="I15:M15"/>
    <mergeCell ref="A16:B16"/>
    <mergeCell ref="C16:G16"/>
    <mergeCell ref="I16:M16"/>
    <mergeCell ref="A17:B17"/>
    <mergeCell ref="C17:G17"/>
    <mergeCell ref="I17:M17"/>
    <mergeCell ref="A18:B18"/>
    <mergeCell ref="C18:G18"/>
    <mergeCell ref="I18:M18"/>
    <mergeCell ref="A19:B19"/>
    <mergeCell ref="C19:G19"/>
    <mergeCell ref="I19:M19"/>
    <mergeCell ref="A20:B20"/>
    <mergeCell ref="C20:G20"/>
    <mergeCell ref="I20:M20"/>
    <mergeCell ref="A21:B21"/>
    <mergeCell ref="C21:G21"/>
    <mergeCell ref="I21:M21"/>
    <mergeCell ref="A22:B22"/>
    <mergeCell ref="C22:G22"/>
    <mergeCell ref="I22:M22"/>
    <mergeCell ref="A23:B23"/>
    <mergeCell ref="C23:G23"/>
    <mergeCell ref="I23:M23"/>
    <mergeCell ref="A24:B24"/>
    <mergeCell ref="C24:G24"/>
    <mergeCell ref="I24:M24"/>
    <mergeCell ref="A25:B25"/>
    <mergeCell ref="C25:G25"/>
    <mergeCell ref="I25:M25"/>
    <mergeCell ref="A8:N8"/>
    <mergeCell ref="A10:N10"/>
    <mergeCell ref="A12:N12"/>
    <mergeCell ref="A2:N2"/>
    <mergeCell ref="A6:N6"/>
    <mergeCell ref="A5:N5"/>
    <mergeCell ref="A3:N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8"/>
  <sheetViews>
    <sheetView tabSelected="1" topLeftCell="A1376" workbookViewId="0">
      <selection activeCell="B1393" sqref="B1393:G1393"/>
    </sheetView>
  </sheetViews>
  <sheetFormatPr defaultRowHeight="15" x14ac:dyDescent="0.25"/>
  <cols>
    <col min="1" max="1" width="0.140625" customWidth="1"/>
    <col min="2" max="2" width="19" customWidth="1"/>
    <col min="3" max="3" width="31" customWidth="1"/>
    <col min="4" max="4" width="37.42578125" customWidth="1"/>
    <col min="5" max="5" width="14.28515625" customWidth="1"/>
    <col min="6" max="6" width="16.42578125" customWidth="1"/>
    <col min="7" max="7" width="12.28515625" customWidth="1"/>
  </cols>
  <sheetData>
    <row r="1" spans="1:7" ht="17.100000000000001" customHeight="1" x14ac:dyDescent="0.25">
      <c r="B1" s="333" t="s">
        <v>1781</v>
      </c>
      <c r="C1" s="333"/>
      <c r="D1" s="333"/>
      <c r="E1" s="333"/>
      <c r="F1" s="333"/>
      <c r="G1" s="333"/>
    </row>
    <row r="2" spans="1:7" ht="17.100000000000001" customHeight="1" x14ac:dyDescent="0.25">
      <c r="A2" s="53"/>
      <c r="B2" s="53"/>
      <c r="C2" s="53"/>
      <c r="D2" s="53"/>
      <c r="E2" s="53"/>
      <c r="F2" s="53"/>
      <c r="G2" s="53"/>
    </row>
    <row r="3" spans="1:7" ht="29.25" customHeight="1" x14ac:dyDescent="0.25">
      <c r="A3" s="334" t="s">
        <v>36</v>
      </c>
      <c r="B3" s="335"/>
      <c r="C3" s="167" t="s">
        <v>806</v>
      </c>
      <c r="D3" s="168"/>
      <c r="E3" s="25" t="s">
        <v>807</v>
      </c>
      <c r="F3" s="54" t="s">
        <v>808</v>
      </c>
      <c r="G3" s="25" t="s">
        <v>809</v>
      </c>
    </row>
    <row r="4" spans="1:7" ht="17.100000000000001" customHeight="1" x14ac:dyDescent="0.25">
      <c r="A4" s="336" t="s">
        <v>0</v>
      </c>
      <c r="B4" s="337"/>
      <c r="C4" s="336" t="s">
        <v>810</v>
      </c>
      <c r="D4" s="338"/>
      <c r="E4" s="55" t="s">
        <v>811</v>
      </c>
      <c r="F4" s="114">
        <v>36013551.689999998</v>
      </c>
      <c r="G4" s="115">
        <v>0.74229999999999996</v>
      </c>
    </row>
    <row r="5" spans="1:7" ht="32.25" customHeight="1" x14ac:dyDescent="0.25">
      <c r="A5" s="330" t="s">
        <v>812</v>
      </c>
      <c r="B5" s="331"/>
      <c r="C5" s="330" t="s">
        <v>813</v>
      </c>
      <c r="D5" s="332"/>
      <c r="E5" s="56" t="s">
        <v>814</v>
      </c>
      <c r="F5" s="111">
        <v>25197281.640000001</v>
      </c>
      <c r="G5" s="113">
        <v>0.83279999999999998</v>
      </c>
    </row>
    <row r="6" spans="1:7" ht="30.75" customHeight="1" x14ac:dyDescent="0.25">
      <c r="A6" s="330" t="s">
        <v>815</v>
      </c>
      <c r="B6" s="331"/>
      <c r="C6" s="330" t="s">
        <v>813</v>
      </c>
      <c r="D6" s="332"/>
      <c r="E6" s="56" t="s">
        <v>816</v>
      </c>
      <c r="F6" s="57" t="s">
        <v>817</v>
      </c>
      <c r="G6" s="56" t="s">
        <v>818</v>
      </c>
    </row>
    <row r="7" spans="1:7" ht="17.100000000000001" customHeight="1" x14ac:dyDescent="0.25">
      <c r="A7" s="327" t="s">
        <v>1084</v>
      </c>
      <c r="B7" s="328"/>
      <c r="C7" s="327" t="s">
        <v>1085</v>
      </c>
      <c r="D7" s="329"/>
      <c r="E7" s="58" t="s">
        <v>1086</v>
      </c>
      <c r="F7" s="59" t="s">
        <v>1087</v>
      </c>
      <c r="G7" s="58" t="s">
        <v>1088</v>
      </c>
    </row>
    <row r="8" spans="1:7" ht="17.100000000000001" customHeight="1" x14ac:dyDescent="0.25">
      <c r="A8" s="324" t="s">
        <v>1089</v>
      </c>
      <c r="B8" s="325"/>
      <c r="C8" s="324" t="s">
        <v>1090</v>
      </c>
      <c r="D8" s="326"/>
      <c r="E8" s="60" t="s">
        <v>1091</v>
      </c>
      <c r="F8" s="61" t="s">
        <v>1092</v>
      </c>
      <c r="G8" s="60" t="s">
        <v>1093</v>
      </c>
    </row>
    <row r="9" spans="1:7" ht="17.100000000000001" customHeight="1" x14ac:dyDescent="0.25">
      <c r="A9" s="315" t="s">
        <v>1094</v>
      </c>
      <c r="B9" s="316"/>
      <c r="C9" s="315" t="s">
        <v>1095</v>
      </c>
      <c r="D9" s="317"/>
      <c r="E9" s="62" t="s">
        <v>1096</v>
      </c>
      <c r="F9" s="63" t="s">
        <v>1097</v>
      </c>
      <c r="G9" s="62" t="s">
        <v>1098</v>
      </c>
    </row>
    <row r="10" spans="1:7" ht="17.100000000000001" customHeight="1" x14ac:dyDescent="0.25">
      <c r="A10" s="318" t="s">
        <v>1884</v>
      </c>
      <c r="B10" s="319"/>
      <c r="C10" s="318" t="s">
        <v>1789</v>
      </c>
      <c r="D10" s="320"/>
      <c r="E10" s="64" t="s">
        <v>1885</v>
      </c>
      <c r="F10" s="65" t="s">
        <v>1886</v>
      </c>
      <c r="G10" s="64" t="s">
        <v>1887</v>
      </c>
    </row>
    <row r="11" spans="1:7" ht="30" customHeight="1" x14ac:dyDescent="0.25">
      <c r="A11" s="321" t="s">
        <v>1888</v>
      </c>
      <c r="B11" s="322"/>
      <c r="C11" s="321" t="s">
        <v>1879</v>
      </c>
      <c r="D11" s="323"/>
      <c r="E11" s="66" t="s">
        <v>1885</v>
      </c>
      <c r="F11" s="67" t="s">
        <v>1886</v>
      </c>
      <c r="G11" s="66" t="s">
        <v>1887</v>
      </c>
    </row>
    <row r="12" spans="1:7" ht="17.100000000000001" customHeight="1" x14ac:dyDescent="0.25">
      <c r="A12" s="167" t="s">
        <v>392</v>
      </c>
      <c r="B12" s="169"/>
      <c r="C12" s="167" t="s">
        <v>891</v>
      </c>
      <c r="D12" s="168"/>
      <c r="E12" s="24" t="s">
        <v>1099</v>
      </c>
      <c r="F12" s="68" t="s">
        <v>1100</v>
      </c>
      <c r="G12" s="24" t="s">
        <v>1101</v>
      </c>
    </row>
    <row r="13" spans="1:7" ht="17.100000000000001" customHeight="1" x14ac:dyDescent="0.25">
      <c r="A13" s="306" t="s">
        <v>399</v>
      </c>
      <c r="B13" s="307"/>
      <c r="C13" s="306" t="s">
        <v>892</v>
      </c>
      <c r="D13" s="308"/>
      <c r="E13" s="26"/>
      <c r="F13" s="69" t="s">
        <v>1100</v>
      </c>
      <c r="G13" s="26"/>
    </row>
    <row r="14" spans="1:7" ht="17.100000000000001" customHeight="1" x14ac:dyDescent="0.25">
      <c r="A14" s="167" t="s">
        <v>401</v>
      </c>
      <c r="B14" s="169"/>
      <c r="C14" s="167" t="s">
        <v>893</v>
      </c>
      <c r="D14" s="168"/>
      <c r="E14" s="24" t="s">
        <v>894</v>
      </c>
      <c r="F14" s="68" t="s">
        <v>895</v>
      </c>
      <c r="G14" s="24" t="s">
        <v>896</v>
      </c>
    </row>
    <row r="15" spans="1:7" ht="17.100000000000001" customHeight="1" x14ac:dyDescent="0.25">
      <c r="A15" s="306" t="s">
        <v>408</v>
      </c>
      <c r="B15" s="307"/>
      <c r="C15" s="306" t="s">
        <v>893</v>
      </c>
      <c r="D15" s="308"/>
      <c r="E15" s="26"/>
      <c r="F15" s="69" t="s">
        <v>895</v>
      </c>
      <c r="G15" s="26"/>
    </row>
    <row r="16" spans="1:7" ht="17.100000000000001" customHeight="1" x14ac:dyDescent="0.25">
      <c r="A16" s="167" t="s">
        <v>409</v>
      </c>
      <c r="B16" s="169"/>
      <c r="C16" s="167" t="s">
        <v>897</v>
      </c>
      <c r="D16" s="168"/>
      <c r="E16" s="24" t="s">
        <v>1102</v>
      </c>
      <c r="F16" s="68" t="s">
        <v>1103</v>
      </c>
      <c r="G16" s="24" t="s">
        <v>1104</v>
      </c>
    </row>
    <row r="17" spans="1:7" ht="17.100000000000001" customHeight="1" x14ac:dyDescent="0.25">
      <c r="A17" s="306" t="s">
        <v>421</v>
      </c>
      <c r="B17" s="307"/>
      <c r="C17" s="306" t="s">
        <v>898</v>
      </c>
      <c r="D17" s="308"/>
      <c r="E17" s="26"/>
      <c r="F17" s="69" t="s">
        <v>1105</v>
      </c>
      <c r="G17" s="26"/>
    </row>
    <row r="18" spans="1:7" ht="17.100000000000001" customHeight="1" x14ac:dyDescent="0.25">
      <c r="A18" s="306" t="s">
        <v>426</v>
      </c>
      <c r="B18" s="307"/>
      <c r="C18" s="306" t="s">
        <v>899</v>
      </c>
      <c r="D18" s="308"/>
      <c r="E18" s="26"/>
      <c r="F18" s="69" t="s">
        <v>1106</v>
      </c>
      <c r="G18" s="26"/>
    </row>
    <row r="19" spans="1:7" ht="17.100000000000001" customHeight="1" x14ac:dyDescent="0.25">
      <c r="A19" s="167" t="s">
        <v>438</v>
      </c>
      <c r="B19" s="169"/>
      <c r="C19" s="167" t="s">
        <v>900</v>
      </c>
      <c r="D19" s="168"/>
      <c r="E19" s="24" t="s">
        <v>1107</v>
      </c>
      <c r="F19" s="68" t="s">
        <v>1108</v>
      </c>
      <c r="G19" s="24" t="s">
        <v>1109</v>
      </c>
    </row>
    <row r="20" spans="1:7" ht="17.100000000000001" customHeight="1" x14ac:dyDescent="0.25">
      <c r="A20" s="306" t="s">
        <v>450</v>
      </c>
      <c r="B20" s="307"/>
      <c r="C20" s="306" t="s">
        <v>902</v>
      </c>
      <c r="D20" s="308"/>
      <c r="E20" s="26"/>
      <c r="F20" s="69" t="s">
        <v>903</v>
      </c>
      <c r="G20" s="26"/>
    </row>
    <row r="21" spans="1:7" ht="17.100000000000001" customHeight="1" x14ac:dyDescent="0.25">
      <c r="A21" s="306" t="s">
        <v>455</v>
      </c>
      <c r="B21" s="307"/>
      <c r="C21" s="306" t="s">
        <v>904</v>
      </c>
      <c r="D21" s="308"/>
      <c r="E21" s="26"/>
      <c r="F21" s="69" t="s">
        <v>905</v>
      </c>
      <c r="G21" s="26"/>
    </row>
    <row r="22" spans="1:7" ht="17.100000000000001" customHeight="1" x14ac:dyDescent="0.25">
      <c r="A22" s="167" t="s">
        <v>465</v>
      </c>
      <c r="B22" s="169"/>
      <c r="C22" s="167" t="s">
        <v>906</v>
      </c>
      <c r="D22" s="168"/>
      <c r="E22" s="24" t="s">
        <v>1889</v>
      </c>
      <c r="F22" s="68" t="s">
        <v>1890</v>
      </c>
      <c r="G22" s="24" t="s">
        <v>1891</v>
      </c>
    </row>
    <row r="23" spans="1:7" ht="17.100000000000001" customHeight="1" x14ac:dyDescent="0.25">
      <c r="A23" s="306" t="s">
        <v>472</v>
      </c>
      <c r="B23" s="307"/>
      <c r="C23" s="306" t="s">
        <v>907</v>
      </c>
      <c r="D23" s="308"/>
      <c r="E23" s="26"/>
      <c r="F23" s="69" t="s">
        <v>1110</v>
      </c>
      <c r="G23" s="26"/>
    </row>
    <row r="24" spans="1:7" ht="17.100000000000001" customHeight="1" x14ac:dyDescent="0.25">
      <c r="A24" s="306" t="s">
        <v>482</v>
      </c>
      <c r="B24" s="307"/>
      <c r="C24" s="306" t="s">
        <v>909</v>
      </c>
      <c r="D24" s="308"/>
      <c r="E24" s="26"/>
      <c r="F24" s="69" t="s">
        <v>1892</v>
      </c>
      <c r="G24" s="26"/>
    </row>
    <row r="25" spans="1:7" ht="17.100000000000001" customHeight="1" x14ac:dyDescent="0.25">
      <c r="A25" s="306" t="s">
        <v>492</v>
      </c>
      <c r="B25" s="307"/>
      <c r="C25" s="306" t="s">
        <v>912</v>
      </c>
      <c r="D25" s="308"/>
      <c r="E25" s="26"/>
      <c r="F25" s="69" t="s">
        <v>1111</v>
      </c>
      <c r="G25" s="26"/>
    </row>
    <row r="26" spans="1:7" ht="17.100000000000001" customHeight="1" x14ac:dyDescent="0.25">
      <c r="A26" s="306" t="s">
        <v>497</v>
      </c>
      <c r="B26" s="307"/>
      <c r="C26" s="306" t="s">
        <v>913</v>
      </c>
      <c r="D26" s="308"/>
      <c r="E26" s="26"/>
      <c r="F26" s="69" t="s">
        <v>914</v>
      </c>
      <c r="G26" s="26"/>
    </row>
    <row r="27" spans="1:7" ht="17.100000000000001" customHeight="1" x14ac:dyDescent="0.25">
      <c r="A27" s="167" t="s">
        <v>502</v>
      </c>
      <c r="B27" s="169"/>
      <c r="C27" s="167" t="s">
        <v>915</v>
      </c>
      <c r="D27" s="168"/>
      <c r="E27" s="24" t="s">
        <v>1893</v>
      </c>
      <c r="F27" s="68" t="s">
        <v>1894</v>
      </c>
      <c r="G27" s="24" t="s">
        <v>1895</v>
      </c>
    </row>
    <row r="28" spans="1:7" ht="17.100000000000001" customHeight="1" x14ac:dyDescent="0.25">
      <c r="A28" s="306" t="s">
        <v>509</v>
      </c>
      <c r="B28" s="307"/>
      <c r="C28" s="306" t="s">
        <v>916</v>
      </c>
      <c r="D28" s="308"/>
      <c r="E28" s="26"/>
      <c r="F28" s="69" t="s">
        <v>1112</v>
      </c>
      <c r="G28" s="26"/>
    </row>
    <row r="29" spans="1:7" ht="17.100000000000001" customHeight="1" x14ac:dyDescent="0.25">
      <c r="A29" s="306" t="s">
        <v>514</v>
      </c>
      <c r="B29" s="307"/>
      <c r="C29" s="306" t="s">
        <v>917</v>
      </c>
      <c r="D29" s="308"/>
      <c r="E29" s="26"/>
      <c r="F29" s="69" t="s">
        <v>1113</v>
      </c>
      <c r="G29" s="26"/>
    </row>
    <row r="30" spans="1:7" ht="17.100000000000001" customHeight="1" x14ac:dyDescent="0.25">
      <c r="A30" s="306" t="s">
        <v>519</v>
      </c>
      <c r="B30" s="307"/>
      <c r="C30" s="306" t="s">
        <v>918</v>
      </c>
      <c r="D30" s="308"/>
      <c r="E30" s="26"/>
      <c r="F30" s="69" t="s">
        <v>1114</v>
      </c>
      <c r="G30" s="26"/>
    </row>
    <row r="31" spans="1:7" ht="17.100000000000001" customHeight="1" x14ac:dyDescent="0.25">
      <c r="A31" s="306" t="s">
        <v>539</v>
      </c>
      <c r="B31" s="307"/>
      <c r="C31" s="306" t="s">
        <v>920</v>
      </c>
      <c r="D31" s="308"/>
      <c r="E31" s="26"/>
      <c r="F31" s="69" t="s">
        <v>1116</v>
      </c>
      <c r="G31" s="26"/>
    </row>
    <row r="32" spans="1:7" ht="17.100000000000001" customHeight="1" x14ac:dyDescent="0.25">
      <c r="A32" s="306" t="s">
        <v>549</v>
      </c>
      <c r="B32" s="307"/>
      <c r="C32" s="306" t="s">
        <v>921</v>
      </c>
      <c r="D32" s="308"/>
      <c r="E32" s="26"/>
      <c r="F32" s="69" t="s">
        <v>1896</v>
      </c>
      <c r="G32" s="26"/>
    </row>
    <row r="33" spans="1:7" ht="17.100000000000001" customHeight="1" x14ac:dyDescent="0.25">
      <c r="A33" s="167" t="s">
        <v>562</v>
      </c>
      <c r="B33" s="169"/>
      <c r="C33" s="167" t="s">
        <v>926</v>
      </c>
      <c r="D33" s="168"/>
      <c r="E33" s="24" t="s">
        <v>1117</v>
      </c>
      <c r="F33" s="68" t="s">
        <v>1118</v>
      </c>
      <c r="G33" s="24" t="s">
        <v>1119</v>
      </c>
    </row>
    <row r="34" spans="1:7" ht="17.100000000000001" customHeight="1" x14ac:dyDescent="0.25">
      <c r="A34" s="306" t="s">
        <v>589</v>
      </c>
      <c r="B34" s="307"/>
      <c r="C34" s="306" t="s">
        <v>931</v>
      </c>
      <c r="D34" s="308"/>
      <c r="E34" s="26"/>
      <c r="F34" s="69" t="s">
        <v>932</v>
      </c>
      <c r="G34" s="26"/>
    </row>
    <row r="35" spans="1:7" ht="17.100000000000001" customHeight="1" x14ac:dyDescent="0.25">
      <c r="A35" s="306" t="s">
        <v>594</v>
      </c>
      <c r="B35" s="307"/>
      <c r="C35" s="306" t="s">
        <v>926</v>
      </c>
      <c r="D35" s="308"/>
      <c r="E35" s="26"/>
      <c r="F35" s="69" t="s">
        <v>1120</v>
      </c>
      <c r="G35" s="26"/>
    </row>
    <row r="36" spans="1:7" ht="17.100000000000001" customHeight="1" x14ac:dyDescent="0.25">
      <c r="A36" s="318" t="s">
        <v>1884</v>
      </c>
      <c r="B36" s="319"/>
      <c r="C36" s="318" t="s">
        <v>1897</v>
      </c>
      <c r="D36" s="320"/>
      <c r="E36" s="64" t="s">
        <v>1898</v>
      </c>
      <c r="F36" s="65" t="s">
        <v>1899</v>
      </c>
      <c r="G36" s="64" t="s">
        <v>1900</v>
      </c>
    </row>
    <row r="37" spans="1:7" ht="30" customHeight="1" x14ac:dyDescent="0.25">
      <c r="A37" s="321" t="s">
        <v>1888</v>
      </c>
      <c r="B37" s="322"/>
      <c r="C37" s="321" t="s">
        <v>1879</v>
      </c>
      <c r="D37" s="323"/>
      <c r="E37" s="66" t="s">
        <v>1898</v>
      </c>
      <c r="F37" s="67" t="s">
        <v>1899</v>
      </c>
      <c r="G37" s="66" t="s">
        <v>1900</v>
      </c>
    </row>
    <row r="38" spans="1:7" ht="17.100000000000001" customHeight="1" x14ac:dyDescent="0.25">
      <c r="A38" s="167" t="s">
        <v>465</v>
      </c>
      <c r="B38" s="169"/>
      <c r="C38" s="167" t="s">
        <v>906</v>
      </c>
      <c r="D38" s="168"/>
      <c r="E38" s="24" t="s">
        <v>1901</v>
      </c>
      <c r="F38" s="68" t="s">
        <v>1902</v>
      </c>
      <c r="G38" s="24" t="s">
        <v>1903</v>
      </c>
    </row>
    <row r="39" spans="1:7" ht="17.100000000000001" customHeight="1" x14ac:dyDescent="0.25">
      <c r="A39" s="306" t="s">
        <v>482</v>
      </c>
      <c r="B39" s="307"/>
      <c r="C39" s="306" t="s">
        <v>909</v>
      </c>
      <c r="D39" s="308"/>
      <c r="E39" s="26"/>
      <c r="F39" s="69" t="s">
        <v>1902</v>
      </c>
      <c r="G39" s="26"/>
    </row>
    <row r="40" spans="1:7" ht="17.100000000000001" customHeight="1" x14ac:dyDescent="0.25">
      <c r="A40" s="167" t="s">
        <v>502</v>
      </c>
      <c r="B40" s="169"/>
      <c r="C40" s="167" t="s">
        <v>915</v>
      </c>
      <c r="D40" s="168"/>
      <c r="E40" s="24" t="s">
        <v>1904</v>
      </c>
      <c r="F40" s="68" t="s">
        <v>1115</v>
      </c>
      <c r="G40" s="24" t="s">
        <v>1905</v>
      </c>
    </row>
    <row r="41" spans="1:7" ht="17.100000000000001" customHeight="1" x14ac:dyDescent="0.25">
      <c r="A41" s="306" t="s">
        <v>524</v>
      </c>
      <c r="B41" s="307"/>
      <c r="C41" s="306" t="s">
        <v>919</v>
      </c>
      <c r="D41" s="308"/>
      <c r="E41" s="26"/>
      <c r="F41" s="69" t="s">
        <v>1115</v>
      </c>
      <c r="G41" s="26"/>
    </row>
    <row r="42" spans="1:7" ht="17.100000000000001" customHeight="1" x14ac:dyDescent="0.25">
      <c r="A42" s="318" t="s">
        <v>1884</v>
      </c>
      <c r="B42" s="319"/>
      <c r="C42" s="318" t="s">
        <v>1906</v>
      </c>
      <c r="D42" s="320"/>
      <c r="E42" s="64" t="s">
        <v>1183</v>
      </c>
      <c r="F42" s="65" t="s">
        <v>1183</v>
      </c>
      <c r="G42" s="64" t="s">
        <v>682</v>
      </c>
    </row>
    <row r="43" spans="1:7" ht="30" customHeight="1" x14ac:dyDescent="0.25">
      <c r="A43" s="321" t="s">
        <v>1888</v>
      </c>
      <c r="B43" s="322"/>
      <c r="C43" s="321" t="s">
        <v>1879</v>
      </c>
      <c r="D43" s="323"/>
      <c r="E43" s="66" t="s">
        <v>1183</v>
      </c>
      <c r="F43" s="67" t="s">
        <v>1183</v>
      </c>
      <c r="G43" s="66" t="s">
        <v>682</v>
      </c>
    </row>
    <row r="44" spans="1:7" ht="17.100000000000001" customHeight="1" x14ac:dyDescent="0.25">
      <c r="A44" s="167" t="s">
        <v>502</v>
      </c>
      <c r="B44" s="169"/>
      <c r="C44" s="167" t="s">
        <v>915</v>
      </c>
      <c r="D44" s="168"/>
      <c r="E44" s="24" t="s">
        <v>1183</v>
      </c>
      <c r="F44" s="68" t="s">
        <v>1183</v>
      </c>
      <c r="G44" s="24" t="s">
        <v>682</v>
      </c>
    </row>
    <row r="45" spans="1:7" ht="17.100000000000001" customHeight="1" x14ac:dyDescent="0.25">
      <c r="A45" s="306" t="s">
        <v>549</v>
      </c>
      <c r="B45" s="307"/>
      <c r="C45" s="306" t="s">
        <v>921</v>
      </c>
      <c r="D45" s="308"/>
      <c r="E45" s="26"/>
      <c r="F45" s="69" t="s">
        <v>1183</v>
      </c>
      <c r="G45" s="26"/>
    </row>
    <row r="46" spans="1:7" ht="30" customHeight="1" x14ac:dyDescent="0.25">
      <c r="A46" s="315" t="s">
        <v>1121</v>
      </c>
      <c r="B46" s="316"/>
      <c r="C46" s="315" t="s">
        <v>1122</v>
      </c>
      <c r="D46" s="317"/>
      <c r="E46" s="62" t="s">
        <v>1123</v>
      </c>
      <c r="F46" s="63" t="s">
        <v>1124</v>
      </c>
      <c r="G46" s="62" t="s">
        <v>1125</v>
      </c>
    </row>
    <row r="47" spans="1:7" ht="17.100000000000001" customHeight="1" x14ac:dyDescent="0.25">
      <c r="A47" s="318" t="s">
        <v>1884</v>
      </c>
      <c r="B47" s="319"/>
      <c r="C47" s="318" t="s">
        <v>1789</v>
      </c>
      <c r="D47" s="320"/>
      <c r="E47" s="64" t="s">
        <v>1128</v>
      </c>
      <c r="F47" s="65" t="s">
        <v>950</v>
      </c>
      <c r="G47" s="64" t="s">
        <v>1035</v>
      </c>
    </row>
    <row r="48" spans="1:7" ht="30" customHeight="1" x14ac:dyDescent="0.25">
      <c r="A48" s="321" t="s">
        <v>1888</v>
      </c>
      <c r="B48" s="322"/>
      <c r="C48" s="321" t="s">
        <v>1879</v>
      </c>
      <c r="D48" s="323"/>
      <c r="E48" s="66" t="s">
        <v>1128</v>
      </c>
      <c r="F48" s="67" t="s">
        <v>950</v>
      </c>
      <c r="G48" s="66" t="s">
        <v>1035</v>
      </c>
    </row>
    <row r="49" spans="1:7" ht="17.100000000000001" customHeight="1" x14ac:dyDescent="0.25">
      <c r="A49" s="167" t="s">
        <v>757</v>
      </c>
      <c r="B49" s="169"/>
      <c r="C49" s="167" t="s">
        <v>948</v>
      </c>
      <c r="D49" s="168"/>
      <c r="E49" s="24" t="s">
        <v>1128</v>
      </c>
      <c r="F49" s="68" t="s">
        <v>950</v>
      </c>
      <c r="G49" s="24" t="s">
        <v>1035</v>
      </c>
    </row>
    <row r="50" spans="1:7" ht="17.100000000000001" customHeight="1" x14ac:dyDescent="0.25">
      <c r="A50" s="306" t="s">
        <v>761</v>
      </c>
      <c r="B50" s="307"/>
      <c r="C50" s="306" t="s">
        <v>949</v>
      </c>
      <c r="D50" s="308"/>
      <c r="E50" s="26"/>
      <c r="F50" s="69" t="s">
        <v>950</v>
      </c>
      <c r="G50" s="26"/>
    </row>
    <row r="51" spans="1:7" ht="17.100000000000001" customHeight="1" x14ac:dyDescent="0.25">
      <c r="A51" s="318" t="s">
        <v>1884</v>
      </c>
      <c r="B51" s="319"/>
      <c r="C51" s="318" t="s">
        <v>1800</v>
      </c>
      <c r="D51" s="320"/>
      <c r="E51" s="64" t="s">
        <v>1126</v>
      </c>
      <c r="F51" s="65" t="s">
        <v>946</v>
      </c>
      <c r="G51" s="64" t="s">
        <v>1127</v>
      </c>
    </row>
    <row r="52" spans="1:7" ht="30" customHeight="1" x14ac:dyDescent="0.25">
      <c r="A52" s="321" t="s">
        <v>1888</v>
      </c>
      <c r="B52" s="322"/>
      <c r="C52" s="321" t="s">
        <v>1879</v>
      </c>
      <c r="D52" s="323"/>
      <c r="E52" s="66" t="s">
        <v>1126</v>
      </c>
      <c r="F52" s="67" t="s">
        <v>946</v>
      </c>
      <c r="G52" s="66" t="s">
        <v>1127</v>
      </c>
    </row>
    <row r="53" spans="1:7" ht="17.100000000000001" customHeight="1" x14ac:dyDescent="0.25">
      <c r="A53" s="167" t="s">
        <v>715</v>
      </c>
      <c r="B53" s="169"/>
      <c r="C53" s="167" t="s">
        <v>944</v>
      </c>
      <c r="D53" s="168"/>
      <c r="E53" s="24" t="s">
        <v>1126</v>
      </c>
      <c r="F53" s="68" t="s">
        <v>946</v>
      </c>
      <c r="G53" s="24" t="s">
        <v>1127</v>
      </c>
    </row>
    <row r="54" spans="1:7" ht="17.100000000000001" customHeight="1" x14ac:dyDescent="0.25">
      <c r="A54" s="306" t="s">
        <v>722</v>
      </c>
      <c r="B54" s="307"/>
      <c r="C54" s="306" t="s">
        <v>945</v>
      </c>
      <c r="D54" s="308"/>
      <c r="E54" s="26"/>
      <c r="F54" s="69" t="s">
        <v>946</v>
      </c>
      <c r="G54" s="26"/>
    </row>
    <row r="55" spans="1:7" ht="17.100000000000001" customHeight="1" x14ac:dyDescent="0.25">
      <c r="A55" s="324" t="s">
        <v>1129</v>
      </c>
      <c r="B55" s="325"/>
      <c r="C55" s="324" t="s">
        <v>1130</v>
      </c>
      <c r="D55" s="326"/>
      <c r="E55" s="60" t="s">
        <v>1131</v>
      </c>
      <c r="F55" s="61" t="s">
        <v>1132</v>
      </c>
      <c r="G55" s="60" t="s">
        <v>1133</v>
      </c>
    </row>
    <row r="56" spans="1:7" ht="17.100000000000001" customHeight="1" x14ac:dyDescent="0.25">
      <c r="A56" s="315" t="s">
        <v>1134</v>
      </c>
      <c r="B56" s="316"/>
      <c r="C56" s="315" t="s">
        <v>1135</v>
      </c>
      <c r="D56" s="317"/>
      <c r="E56" s="62" t="s">
        <v>1136</v>
      </c>
      <c r="F56" s="63" t="s">
        <v>1137</v>
      </c>
      <c r="G56" s="62" t="s">
        <v>1138</v>
      </c>
    </row>
    <row r="57" spans="1:7" ht="17.100000000000001" customHeight="1" x14ac:dyDescent="0.25">
      <c r="A57" s="318" t="s">
        <v>1884</v>
      </c>
      <c r="B57" s="319"/>
      <c r="C57" s="318" t="s">
        <v>1789</v>
      </c>
      <c r="D57" s="320"/>
      <c r="E57" s="64" t="s">
        <v>1136</v>
      </c>
      <c r="F57" s="65" t="s">
        <v>1137</v>
      </c>
      <c r="G57" s="64" t="s">
        <v>1138</v>
      </c>
    </row>
    <row r="58" spans="1:7" ht="30" customHeight="1" x14ac:dyDescent="0.25">
      <c r="A58" s="321" t="s">
        <v>1888</v>
      </c>
      <c r="B58" s="322"/>
      <c r="C58" s="321" t="s">
        <v>1879</v>
      </c>
      <c r="D58" s="323"/>
      <c r="E58" s="66" t="s">
        <v>1136</v>
      </c>
      <c r="F58" s="67" t="s">
        <v>1137</v>
      </c>
      <c r="G58" s="66" t="s">
        <v>1138</v>
      </c>
    </row>
    <row r="59" spans="1:7" ht="17.100000000000001" customHeight="1" x14ac:dyDescent="0.25">
      <c r="A59" s="167" t="s">
        <v>562</v>
      </c>
      <c r="B59" s="169"/>
      <c r="C59" s="167" t="s">
        <v>926</v>
      </c>
      <c r="D59" s="168"/>
      <c r="E59" s="24" t="s">
        <v>1136</v>
      </c>
      <c r="F59" s="68" t="s">
        <v>1137</v>
      </c>
      <c r="G59" s="24" t="s">
        <v>1138</v>
      </c>
    </row>
    <row r="60" spans="1:7" ht="17.100000000000001" customHeight="1" x14ac:dyDescent="0.25">
      <c r="A60" s="306" t="s">
        <v>579</v>
      </c>
      <c r="B60" s="307"/>
      <c r="C60" s="306" t="s">
        <v>929</v>
      </c>
      <c r="D60" s="308"/>
      <c r="E60" s="26"/>
      <c r="F60" s="69" t="s">
        <v>1139</v>
      </c>
      <c r="G60" s="26"/>
    </row>
    <row r="61" spans="1:7" ht="17.100000000000001" customHeight="1" x14ac:dyDescent="0.25">
      <c r="A61" s="306" t="s">
        <v>594</v>
      </c>
      <c r="B61" s="307"/>
      <c r="C61" s="306" t="s">
        <v>926</v>
      </c>
      <c r="D61" s="308"/>
      <c r="E61" s="26"/>
      <c r="F61" s="69" t="s">
        <v>1140</v>
      </c>
      <c r="G61" s="26"/>
    </row>
    <row r="62" spans="1:7" ht="17.100000000000001" customHeight="1" x14ac:dyDescent="0.25">
      <c r="A62" s="315" t="s">
        <v>1141</v>
      </c>
      <c r="B62" s="316"/>
      <c r="C62" s="315" t="s">
        <v>1142</v>
      </c>
      <c r="D62" s="317"/>
      <c r="E62" s="62" t="s">
        <v>1143</v>
      </c>
      <c r="F62" s="63" t="s">
        <v>1144</v>
      </c>
      <c r="G62" s="62" t="s">
        <v>1145</v>
      </c>
    </row>
    <row r="63" spans="1:7" ht="17.100000000000001" customHeight="1" x14ac:dyDescent="0.25">
      <c r="A63" s="318" t="s">
        <v>1884</v>
      </c>
      <c r="B63" s="319"/>
      <c r="C63" s="318" t="s">
        <v>1789</v>
      </c>
      <c r="D63" s="320"/>
      <c r="E63" s="64" t="s">
        <v>1143</v>
      </c>
      <c r="F63" s="65" t="s">
        <v>1144</v>
      </c>
      <c r="G63" s="64" t="s">
        <v>1145</v>
      </c>
    </row>
    <row r="64" spans="1:7" ht="30" customHeight="1" x14ac:dyDescent="0.25">
      <c r="A64" s="321" t="s">
        <v>1888</v>
      </c>
      <c r="B64" s="322"/>
      <c r="C64" s="321" t="s">
        <v>1879</v>
      </c>
      <c r="D64" s="323"/>
      <c r="E64" s="66" t="s">
        <v>1143</v>
      </c>
      <c r="F64" s="67" t="s">
        <v>1144</v>
      </c>
      <c r="G64" s="66" t="s">
        <v>1145</v>
      </c>
    </row>
    <row r="65" spans="1:7" ht="17.100000000000001" customHeight="1" x14ac:dyDescent="0.25">
      <c r="A65" s="167" t="s">
        <v>562</v>
      </c>
      <c r="B65" s="169"/>
      <c r="C65" s="167" t="s">
        <v>926</v>
      </c>
      <c r="D65" s="168"/>
      <c r="E65" s="24" t="s">
        <v>1143</v>
      </c>
      <c r="F65" s="68" t="s">
        <v>1144</v>
      </c>
      <c r="G65" s="24" t="s">
        <v>1145</v>
      </c>
    </row>
    <row r="66" spans="1:7" ht="17.100000000000001" customHeight="1" x14ac:dyDescent="0.25">
      <c r="A66" s="306" t="s">
        <v>594</v>
      </c>
      <c r="B66" s="307"/>
      <c r="C66" s="306" t="s">
        <v>926</v>
      </c>
      <c r="D66" s="308"/>
      <c r="E66" s="26"/>
      <c r="F66" s="69" t="s">
        <v>1144</v>
      </c>
      <c r="G66" s="26"/>
    </row>
    <row r="67" spans="1:7" ht="17.100000000000001" customHeight="1" x14ac:dyDescent="0.25">
      <c r="A67" s="315" t="s">
        <v>1146</v>
      </c>
      <c r="B67" s="316"/>
      <c r="C67" s="315" t="s">
        <v>1147</v>
      </c>
      <c r="D67" s="317"/>
      <c r="E67" s="62" t="s">
        <v>1148</v>
      </c>
      <c r="F67" s="63" t="s">
        <v>1149</v>
      </c>
      <c r="G67" s="62" t="s">
        <v>1150</v>
      </c>
    </row>
    <row r="68" spans="1:7" ht="17.100000000000001" customHeight="1" x14ac:dyDescent="0.25">
      <c r="A68" s="318" t="s">
        <v>1884</v>
      </c>
      <c r="B68" s="319"/>
      <c r="C68" s="318" t="s">
        <v>1789</v>
      </c>
      <c r="D68" s="320"/>
      <c r="E68" s="64" t="s">
        <v>1907</v>
      </c>
      <c r="F68" s="65" t="s">
        <v>1908</v>
      </c>
      <c r="G68" s="64" t="s">
        <v>1909</v>
      </c>
    </row>
    <row r="69" spans="1:7" ht="30" customHeight="1" x14ac:dyDescent="0.25">
      <c r="A69" s="321" t="s">
        <v>1888</v>
      </c>
      <c r="B69" s="322"/>
      <c r="C69" s="321" t="s">
        <v>1879</v>
      </c>
      <c r="D69" s="323"/>
      <c r="E69" s="66" t="s">
        <v>1907</v>
      </c>
      <c r="F69" s="67" t="s">
        <v>1908</v>
      </c>
      <c r="G69" s="66" t="s">
        <v>1909</v>
      </c>
    </row>
    <row r="70" spans="1:7" ht="17.100000000000001" customHeight="1" x14ac:dyDescent="0.25">
      <c r="A70" s="167" t="s">
        <v>562</v>
      </c>
      <c r="B70" s="169"/>
      <c r="C70" s="167" t="s">
        <v>926</v>
      </c>
      <c r="D70" s="168"/>
      <c r="E70" s="24" t="s">
        <v>1907</v>
      </c>
      <c r="F70" s="68" t="s">
        <v>1908</v>
      </c>
      <c r="G70" s="24" t="s">
        <v>1909</v>
      </c>
    </row>
    <row r="71" spans="1:7" ht="17.100000000000001" customHeight="1" x14ac:dyDescent="0.25">
      <c r="A71" s="306" t="s">
        <v>594</v>
      </c>
      <c r="B71" s="307"/>
      <c r="C71" s="306" t="s">
        <v>926</v>
      </c>
      <c r="D71" s="308"/>
      <c r="E71" s="26"/>
      <c r="F71" s="69" t="s">
        <v>1908</v>
      </c>
      <c r="G71" s="26"/>
    </row>
    <row r="72" spans="1:7" ht="17.100000000000001" customHeight="1" x14ac:dyDescent="0.25">
      <c r="A72" s="318" t="s">
        <v>1884</v>
      </c>
      <c r="B72" s="319"/>
      <c r="C72" s="318" t="s">
        <v>1897</v>
      </c>
      <c r="D72" s="320"/>
      <c r="E72" s="64" t="s">
        <v>1910</v>
      </c>
      <c r="F72" s="65" t="s">
        <v>1911</v>
      </c>
      <c r="G72" s="64" t="s">
        <v>1912</v>
      </c>
    </row>
    <row r="73" spans="1:7" ht="30" customHeight="1" x14ac:dyDescent="0.25">
      <c r="A73" s="321" t="s">
        <v>1888</v>
      </c>
      <c r="B73" s="322"/>
      <c r="C73" s="321" t="s">
        <v>1879</v>
      </c>
      <c r="D73" s="323"/>
      <c r="E73" s="66" t="s">
        <v>1910</v>
      </c>
      <c r="F73" s="67" t="s">
        <v>1911</v>
      </c>
      <c r="G73" s="66" t="s">
        <v>1912</v>
      </c>
    </row>
    <row r="74" spans="1:7" ht="17.100000000000001" customHeight="1" x14ac:dyDescent="0.25">
      <c r="A74" s="167" t="s">
        <v>562</v>
      </c>
      <c r="B74" s="169"/>
      <c r="C74" s="167" t="s">
        <v>926</v>
      </c>
      <c r="D74" s="168"/>
      <c r="E74" s="24" t="s">
        <v>1910</v>
      </c>
      <c r="F74" s="68" t="s">
        <v>1911</v>
      </c>
      <c r="G74" s="24" t="s">
        <v>1912</v>
      </c>
    </row>
    <row r="75" spans="1:7" ht="17.100000000000001" customHeight="1" x14ac:dyDescent="0.25">
      <c r="A75" s="306" t="s">
        <v>594</v>
      </c>
      <c r="B75" s="307"/>
      <c r="C75" s="306" t="s">
        <v>926</v>
      </c>
      <c r="D75" s="308"/>
      <c r="E75" s="26"/>
      <c r="F75" s="69" t="s">
        <v>1911</v>
      </c>
      <c r="G75" s="26"/>
    </row>
    <row r="76" spans="1:7" ht="17.100000000000001" customHeight="1" x14ac:dyDescent="0.25">
      <c r="A76" s="315" t="s">
        <v>1151</v>
      </c>
      <c r="B76" s="316"/>
      <c r="C76" s="315" t="s">
        <v>1152</v>
      </c>
      <c r="D76" s="317"/>
      <c r="E76" s="62" t="s">
        <v>1153</v>
      </c>
      <c r="F76" s="63" t="s">
        <v>1153</v>
      </c>
      <c r="G76" s="62" t="s">
        <v>682</v>
      </c>
    </row>
    <row r="77" spans="1:7" ht="17.100000000000001" customHeight="1" x14ac:dyDescent="0.25">
      <c r="A77" s="318" t="s">
        <v>1884</v>
      </c>
      <c r="B77" s="319"/>
      <c r="C77" s="318" t="s">
        <v>1789</v>
      </c>
      <c r="D77" s="320"/>
      <c r="E77" s="64" t="s">
        <v>1153</v>
      </c>
      <c r="F77" s="65" t="s">
        <v>1153</v>
      </c>
      <c r="G77" s="64" t="s">
        <v>682</v>
      </c>
    </row>
    <row r="78" spans="1:7" ht="30" customHeight="1" x14ac:dyDescent="0.25">
      <c r="A78" s="321" t="s">
        <v>1888</v>
      </c>
      <c r="B78" s="322"/>
      <c r="C78" s="321" t="s">
        <v>1879</v>
      </c>
      <c r="D78" s="323"/>
      <c r="E78" s="66" t="s">
        <v>1153</v>
      </c>
      <c r="F78" s="67" t="s">
        <v>1153</v>
      </c>
      <c r="G78" s="66" t="s">
        <v>682</v>
      </c>
    </row>
    <row r="79" spans="1:7" ht="17.100000000000001" customHeight="1" x14ac:dyDescent="0.25">
      <c r="A79" s="167" t="s">
        <v>672</v>
      </c>
      <c r="B79" s="169"/>
      <c r="C79" s="167" t="s">
        <v>940</v>
      </c>
      <c r="D79" s="168"/>
      <c r="E79" s="24" t="s">
        <v>1153</v>
      </c>
      <c r="F79" s="68" t="s">
        <v>1153</v>
      </c>
      <c r="G79" s="24" t="s">
        <v>682</v>
      </c>
    </row>
    <row r="80" spans="1:7" ht="17.100000000000001" customHeight="1" x14ac:dyDescent="0.25">
      <c r="A80" s="306" t="s">
        <v>678</v>
      </c>
      <c r="B80" s="307"/>
      <c r="C80" s="306" t="s">
        <v>941</v>
      </c>
      <c r="D80" s="308"/>
      <c r="E80" s="26"/>
      <c r="F80" s="69" t="s">
        <v>1153</v>
      </c>
      <c r="G80" s="26"/>
    </row>
    <row r="81" spans="1:7" ht="17.100000000000001" customHeight="1" x14ac:dyDescent="0.25">
      <c r="A81" s="315" t="s">
        <v>1154</v>
      </c>
      <c r="B81" s="316"/>
      <c r="C81" s="315" t="s">
        <v>1155</v>
      </c>
      <c r="D81" s="317"/>
      <c r="E81" s="62" t="s">
        <v>1156</v>
      </c>
      <c r="F81" s="63" t="s">
        <v>1156</v>
      </c>
      <c r="G81" s="62" t="s">
        <v>682</v>
      </c>
    </row>
    <row r="82" spans="1:7" ht="17.100000000000001" customHeight="1" x14ac:dyDescent="0.25">
      <c r="A82" s="318" t="s">
        <v>1884</v>
      </c>
      <c r="B82" s="319"/>
      <c r="C82" s="318" t="s">
        <v>1789</v>
      </c>
      <c r="D82" s="320"/>
      <c r="E82" s="64" t="s">
        <v>1156</v>
      </c>
      <c r="F82" s="65" t="s">
        <v>1156</v>
      </c>
      <c r="G82" s="64" t="s">
        <v>682</v>
      </c>
    </row>
    <row r="83" spans="1:7" ht="30" customHeight="1" x14ac:dyDescent="0.25">
      <c r="A83" s="321" t="s">
        <v>1888</v>
      </c>
      <c r="B83" s="322"/>
      <c r="C83" s="321" t="s">
        <v>1879</v>
      </c>
      <c r="D83" s="323"/>
      <c r="E83" s="66" t="s">
        <v>1156</v>
      </c>
      <c r="F83" s="67" t="s">
        <v>1156</v>
      </c>
      <c r="G83" s="66" t="s">
        <v>682</v>
      </c>
    </row>
    <row r="84" spans="1:7" ht="17.100000000000001" customHeight="1" x14ac:dyDescent="0.25">
      <c r="A84" s="167" t="s">
        <v>672</v>
      </c>
      <c r="B84" s="169"/>
      <c r="C84" s="167" t="s">
        <v>940</v>
      </c>
      <c r="D84" s="168"/>
      <c r="E84" s="24" t="s">
        <v>1156</v>
      </c>
      <c r="F84" s="68" t="s">
        <v>1156</v>
      </c>
      <c r="G84" s="24" t="s">
        <v>682</v>
      </c>
    </row>
    <row r="85" spans="1:7" ht="17.100000000000001" customHeight="1" x14ac:dyDescent="0.25">
      <c r="A85" s="306" t="s">
        <v>678</v>
      </c>
      <c r="B85" s="307"/>
      <c r="C85" s="306" t="s">
        <v>941</v>
      </c>
      <c r="D85" s="308"/>
      <c r="E85" s="26"/>
      <c r="F85" s="69" t="s">
        <v>1156</v>
      </c>
      <c r="G85" s="26"/>
    </row>
    <row r="86" spans="1:7" ht="17.100000000000001" customHeight="1" x14ac:dyDescent="0.25">
      <c r="A86" s="315" t="s">
        <v>1157</v>
      </c>
      <c r="B86" s="316"/>
      <c r="C86" s="315" t="s">
        <v>1158</v>
      </c>
      <c r="D86" s="317"/>
      <c r="E86" s="62" t="s">
        <v>1159</v>
      </c>
      <c r="F86" s="63" t="s">
        <v>930</v>
      </c>
      <c r="G86" s="62" t="s">
        <v>1160</v>
      </c>
    </row>
    <row r="87" spans="1:7" ht="17.100000000000001" customHeight="1" x14ac:dyDescent="0.25">
      <c r="A87" s="318" t="s">
        <v>1884</v>
      </c>
      <c r="B87" s="319"/>
      <c r="C87" s="318" t="s">
        <v>1789</v>
      </c>
      <c r="D87" s="320"/>
      <c r="E87" s="64" t="s">
        <v>1159</v>
      </c>
      <c r="F87" s="65" t="s">
        <v>930</v>
      </c>
      <c r="G87" s="64" t="s">
        <v>1160</v>
      </c>
    </row>
    <row r="88" spans="1:7" ht="30" customHeight="1" x14ac:dyDescent="0.25">
      <c r="A88" s="321" t="s">
        <v>1888</v>
      </c>
      <c r="B88" s="322"/>
      <c r="C88" s="321" t="s">
        <v>1879</v>
      </c>
      <c r="D88" s="323"/>
      <c r="E88" s="66" t="s">
        <v>1159</v>
      </c>
      <c r="F88" s="67" t="s">
        <v>930</v>
      </c>
      <c r="G88" s="66" t="s">
        <v>1160</v>
      </c>
    </row>
    <row r="89" spans="1:7" ht="17.100000000000001" customHeight="1" x14ac:dyDescent="0.25">
      <c r="A89" s="167" t="s">
        <v>562</v>
      </c>
      <c r="B89" s="169"/>
      <c r="C89" s="167" t="s">
        <v>926</v>
      </c>
      <c r="D89" s="168"/>
      <c r="E89" s="24" t="s">
        <v>1159</v>
      </c>
      <c r="F89" s="68" t="s">
        <v>930</v>
      </c>
      <c r="G89" s="24" t="s">
        <v>1160</v>
      </c>
    </row>
    <row r="90" spans="1:7" ht="17.100000000000001" customHeight="1" x14ac:dyDescent="0.25">
      <c r="A90" s="306" t="s">
        <v>584</v>
      </c>
      <c r="B90" s="307"/>
      <c r="C90" s="306" t="s">
        <v>585</v>
      </c>
      <c r="D90" s="308"/>
      <c r="E90" s="26"/>
      <c r="F90" s="69" t="s">
        <v>930</v>
      </c>
      <c r="G90" s="26"/>
    </row>
    <row r="91" spans="1:7" ht="17.100000000000001" customHeight="1" x14ac:dyDescent="0.25">
      <c r="A91" s="315" t="s">
        <v>1161</v>
      </c>
      <c r="B91" s="316"/>
      <c r="C91" s="315" t="s">
        <v>1162</v>
      </c>
      <c r="D91" s="317"/>
      <c r="E91" s="62" t="s">
        <v>1163</v>
      </c>
      <c r="F91" s="63" t="s">
        <v>1164</v>
      </c>
      <c r="G91" s="62" t="s">
        <v>1165</v>
      </c>
    </row>
    <row r="92" spans="1:7" ht="17.100000000000001" customHeight="1" x14ac:dyDescent="0.25">
      <c r="A92" s="318" t="s">
        <v>1884</v>
      </c>
      <c r="B92" s="319"/>
      <c r="C92" s="318" t="s">
        <v>1789</v>
      </c>
      <c r="D92" s="320"/>
      <c r="E92" s="64" t="s">
        <v>1163</v>
      </c>
      <c r="F92" s="65" t="s">
        <v>1164</v>
      </c>
      <c r="G92" s="64" t="s">
        <v>1165</v>
      </c>
    </row>
    <row r="93" spans="1:7" ht="30" customHeight="1" x14ac:dyDescent="0.25">
      <c r="A93" s="321" t="s">
        <v>1888</v>
      </c>
      <c r="B93" s="322"/>
      <c r="C93" s="321" t="s">
        <v>1879</v>
      </c>
      <c r="D93" s="323"/>
      <c r="E93" s="66" t="s">
        <v>1163</v>
      </c>
      <c r="F93" s="67" t="s">
        <v>1164</v>
      </c>
      <c r="G93" s="66" t="s">
        <v>1165</v>
      </c>
    </row>
    <row r="94" spans="1:7" ht="17.100000000000001" customHeight="1" x14ac:dyDescent="0.25">
      <c r="A94" s="167" t="s">
        <v>672</v>
      </c>
      <c r="B94" s="169"/>
      <c r="C94" s="167" t="s">
        <v>940</v>
      </c>
      <c r="D94" s="168"/>
      <c r="E94" s="24" t="s">
        <v>1163</v>
      </c>
      <c r="F94" s="68" t="s">
        <v>1164</v>
      </c>
      <c r="G94" s="24" t="s">
        <v>1165</v>
      </c>
    </row>
    <row r="95" spans="1:7" ht="17.100000000000001" customHeight="1" x14ac:dyDescent="0.25">
      <c r="A95" s="306" t="s">
        <v>678</v>
      </c>
      <c r="B95" s="307"/>
      <c r="C95" s="306" t="s">
        <v>941</v>
      </c>
      <c r="D95" s="308"/>
      <c r="E95" s="26"/>
      <c r="F95" s="69" t="s">
        <v>1164</v>
      </c>
      <c r="G95" s="26"/>
    </row>
    <row r="96" spans="1:7" ht="17.100000000000001" customHeight="1" x14ac:dyDescent="0.25">
      <c r="A96" s="315" t="s">
        <v>1166</v>
      </c>
      <c r="B96" s="316"/>
      <c r="C96" s="315" t="s">
        <v>1167</v>
      </c>
      <c r="D96" s="317"/>
      <c r="E96" s="62" t="s">
        <v>923</v>
      </c>
      <c r="F96" s="63" t="s">
        <v>924</v>
      </c>
      <c r="G96" s="62" t="s">
        <v>925</v>
      </c>
    </row>
    <row r="97" spans="1:7" ht="17.100000000000001" customHeight="1" x14ac:dyDescent="0.25">
      <c r="A97" s="318" t="s">
        <v>1884</v>
      </c>
      <c r="B97" s="319"/>
      <c r="C97" s="318" t="s">
        <v>1789</v>
      </c>
      <c r="D97" s="320"/>
      <c r="E97" s="64" t="s">
        <v>923</v>
      </c>
      <c r="F97" s="65" t="s">
        <v>924</v>
      </c>
      <c r="G97" s="64" t="s">
        <v>925</v>
      </c>
    </row>
    <row r="98" spans="1:7" ht="30" customHeight="1" x14ac:dyDescent="0.25">
      <c r="A98" s="321" t="s">
        <v>1888</v>
      </c>
      <c r="B98" s="322"/>
      <c r="C98" s="321" t="s">
        <v>1879</v>
      </c>
      <c r="D98" s="323"/>
      <c r="E98" s="66" t="s">
        <v>923</v>
      </c>
      <c r="F98" s="67" t="s">
        <v>924</v>
      </c>
      <c r="G98" s="66" t="s">
        <v>925</v>
      </c>
    </row>
    <row r="99" spans="1:7" ht="17.100000000000001" customHeight="1" x14ac:dyDescent="0.25">
      <c r="A99" s="167" t="s">
        <v>554</v>
      </c>
      <c r="B99" s="169"/>
      <c r="C99" s="167" t="s">
        <v>922</v>
      </c>
      <c r="D99" s="168"/>
      <c r="E99" s="24" t="s">
        <v>923</v>
      </c>
      <c r="F99" s="68" t="s">
        <v>924</v>
      </c>
      <c r="G99" s="24" t="s">
        <v>925</v>
      </c>
    </row>
    <row r="100" spans="1:7" ht="17.100000000000001" customHeight="1" x14ac:dyDescent="0.25">
      <c r="A100" s="306" t="s">
        <v>561</v>
      </c>
      <c r="B100" s="307"/>
      <c r="C100" s="306" t="s">
        <v>922</v>
      </c>
      <c r="D100" s="308"/>
      <c r="E100" s="26"/>
      <c r="F100" s="69" t="s">
        <v>924</v>
      </c>
      <c r="G100" s="26"/>
    </row>
    <row r="101" spans="1:7" ht="17.100000000000001" customHeight="1" x14ac:dyDescent="0.25">
      <c r="A101" s="315" t="s">
        <v>1168</v>
      </c>
      <c r="B101" s="316"/>
      <c r="C101" s="315" t="s">
        <v>1169</v>
      </c>
      <c r="D101" s="317"/>
      <c r="E101" s="62" t="s">
        <v>1170</v>
      </c>
      <c r="F101" s="63" t="s">
        <v>1170</v>
      </c>
      <c r="G101" s="62" t="s">
        <v>682</v>
      </c>
    </row>
    <row r="102" spans="1:7" ht="17.100000000000001" customHeight="1" x14ac:dyDescent="0.25">
      <c r="A102" s="318" t="s">
        <v>1884</v>
      </c>
      <c r="B102" s="319"/>
      <c r="C102" s="318" t="s">
        <v>1789</v>
      </c>
      <c r="D102" s="320"/>
      <c r="E102" s="64" t="s">
        <v>1170</v>
      </c>
      <c r="F102" s="65" t="s">
        <v>1170</v>
      </c>
      <c r="G102" s="64" t="s">
        <v>682</v>
      </c>
    </row>
    <row r="103" spans="1:7" ht="30" customHeight="1" x14ac:dyDescent="0.25">
      <c r="A103" s="321" t="s">
        <v>1888</v>
      </c>
      <c r="B103" s="322"/>
      <c r="C103" s="321" t="s">
        <v>1879</v>
      </c>
      <c r="D103" s="323"/>
      <c r="E103" s="66" t="s">
        <v>1170</v>
      </c>
      <c r="F103" s="67" t="s">
        <v>1170</v>
      </c>
      <c r="G103" s="66" t="s">
        <v>682</v>
      </c>
    </row>
    <row r="104" spans="1:7" ht="17.100000000000001" customHeight="1" x14ac:dyDescent="0.25">
      <c r="A104" s="167" t="s">
        <v>562</v>
      </c>
      <c r="B104" s="169"/>
      <c r="C104" s="167" t="s">
        <v>926</v>
      </c>
      <c r="D104" s="168"/>
      <c r="E104" s="24" t="s">
        <v>1170</v>
      </c>
      <c r="F104" s="68" t="s">
        <v>1170</v>
      </c>
      <c r="G104" s="24" t="s">
        <v>682</v>
      </c>
    </row>
    <row r="105" spans="1:7" ht="17.100000000000001" customHeight="1" x14ac:dyDescent="0.25">
      <c r="A105" s="306" t="s">
        <v>594</v>
      </c>
      <c r="B105" s="307"/>
      <c r="C105" s="306" t="s">
        <v>926</v>
      </c>
      <c r="D105" s="308"/>
      <c r="E105" s="26"/>
      <c r="F105" s="69" t="s">
        <v>1170</v>
      </c>
      <c r="G105" s="26"/>
    </row>
    <row r="106" spans="1:7" ht="17.100000000000001" customHeight="1" x14ac:dyDescent="0.25">
      <c r="A106" s="324" t="s">
        <v>1171</v>
      </c>
      <c r="B106" s="325"/>
      <c r="C106" s="324" t="s">
        <v>1172</v>
      </c>
      <c r="D106" s="326"/>
      <c r="E106" s="60" t="s">
        <v>104</v>
      </c>
      <c r="F106" s="61" t="s">
        <v>928</v>
      </c>
      <c r="G106" s="60" t="s">
        <v>1173</v>
      </c>
    </row>
    <row r="107" spans="1:7" ht="17.100000000000001" customHeight="1" x14ac:dyDescent="0.25">
      <c r="A107" s="315" t="s">
        <v>1174</v>
      </c>
      <c r="B107" s="316"/>
      <c r="C107" s="315" t="s">
        <v>1175</v>
      </c>
      <c r="D107" s="317"/>
      <c r="E107" s="62" t="s">
        <v>104</v>
      </c>
      <c r="F107" s="63" t="s">
        <v>928</v>
      </c>
      <c r="G107" s="62" t="s">
        <v>1173</v>
      </c>
    </row>
    <row r="108" spans="1:7" ht="17.100000000000001" customHeight="1" x14ac:dyDescent="0.25">
      <c r="A108" s="318" t="s">
        <v>1884</v>
      </c>
      <c r="B108" s="319"/>
      <c r="C108" s="318" t="s">
        <v>1789</v>
      </c>
      <c r="D108" s="320"/>
      <c r="E108" s="64" t="s">
        <v>104</v>
      </c>
      <c r="F108" s="65" t="s">
        <v>928</v>
      </c>
      <c r="G108" s="64" t="s">
        <v>1173</v>
      </c>
    </row>
    <row r="109" spans="1:7" ht="30" customHeight="1" x14ac:dyDescent="0.25">
      <c r="A109" s="321" t="s">
        <v>1888</v>
      </c>
      <c r="B109" s="322"/>
      <c r="C109" s="321" t="s">
        <v>1879</v>
      </c>
      <c r="D109" s="323"/>
      <c r="E109" s="66" t="s">
        <v>104</v>
      </c>
      <c r="F109" s="67" t="s">
        <v>928</v>
      </c>
      <c r="G109" s="66" t="s">
        <v>1173</v>
      </c>
    </row>
    <row r="110" spans="1:7" ht="17.100000000000001" customHeight="1" x14ac:dyDescent="0.25">
      <c r="A110" s="167" t="s">
        <v>562</v>
      </c>
      <c r="B110" s="169"/>
      <c r="C110" s="167" t="s">
        <v>926</v>
      </c>
      <c r="D110" s="168"/>
      <c r="E110" s="24" t="s">
        <v>104</v>
      </c>
      <c r="F110" s="68" t="s">
        <v>928</v>
      </c>
      <c r="G110" s="24" t="s">
        <v>1173</v>
      </c>
    </row>
    <row r="111" spans="1:7" ht="17.100000000000001" customHeight="1" x14ac:dyDescent="0.25">
      <c r="A111" s="306" t="s">
        <v>569</v>
      </c>
      <c r="B111" s="307"/>
      <c r="C111" s="306" t="s">
        <v>927</v>
      </c>
      <c r="D111" s="308"/>
      <c r="E111" s="26"/>
      <c r="F111" s="69" t="s">
        <v>928</v>
      </c>
      <c r="G111" s="26"/>
    </row>
    <row r="112" spans="1:7" ht="17.100000000000001" customHeight="1" x14ac:dyDescent="0.25">
      <c r="A112" s="324" t="s">
        <v>1176</v>
      </c>
      <c r="B112" s="325"/>
      <c r="C112" s="324" t="s">
        <v>1177</v>
      </c>
      <c r="D112" s="326"/>
      <c r="E112" s="60" t="s">
        <v>1178</v>
      </c>
      <c r="F112" s="61" t="s">
        <v>1179</v>
      </c>
      <c r="G112" s="60" t="s">
        <v>1180</v>
      </c>
    </row>
    <row r="113" spans="1:7" ht="17.100000000000001" customHeight="1" x14ac:dyDescent="0.25">
      <c r="A113" s="315" t="s">
        <v>1181</v>
      </c>
      <c r="B113" s="316"/>
      <c r="C113" s="315" t="s">
        <v>1182</v>
      </c>
      <c r="D113" s="317"/>
      <c r="E113" s="62" t="s">
        <v>1183</v>
      </c>
      <c r="F113" s="63" t="s">
        <v>23</v>
      </c>
      <c r="G113" s="62" t="s">
        <v>24</v>
      </c>
    </row>
    <row r="114" spans="1:7" ht="17.100000000000001" customHeight="1" x14ac:dyDescent="0.25">
      <c r="A114" s="318" t="s">
        <v>1884</v>
      </c>
      <c r="B114" s="319"/>
      <c r="C114" s="318" t="s">
        <v>1789</v>
      </c>
      <c r="D114" s="320"/>
      <c r="E114" s="64" t="s">
        <v>1183</v>
      </c>
      <c r="F114" s="65" t="s">
        <v>23</v>
      </c>
      <c r="G114" s="64" t="s">
        <v>24</v>
      </c>
    </row>
    <row r="115" spans="1:7" ht="30" customHeight="1" x14ac:dyDescent="0.25">
      <c r="A115" s="321" t="s">
        <v>1913</v>
      </c>
      <c r="B115" s="322"/>
      <c r="C115" s="321" t="s">
        <v>1873</v>
      </c>
      <c r="D115" s="323"/>
      <c r="E115" s="66" t="s">
        <v>1183</v>
      </c>
      <c r="F115" s="67" t="s">
        <v>23</v>
      </c>
      <c r="G115" s="66" t="s">
        <v>24</v>
      </c>
    </row>
    <row r="116" spans="1:7" ht="17.100000000000001" customHeight="1" x14ac:dyDescent="0.25">
      <c r="A116" s="167" t="s">
        <v>562</v>
      </c>
      <c r="B116" s="169"/>
      <c r="C116" s="167" t="s">
        <v>926</v>
      </c>
      <c r="D116" s="168"/>
      <c r="E116" s="24" t="s">
        <v>1183</v>
      </c>
      <c r="F116" s="68" t="s">
        <v>23</v>
      </c>
      <c r="G116" s="24" t="s">
        <v>24</v>
      </c>
    </row>
    <row r="117" spans="1:7" ht="17.100000000000001" customHeight="1" x14ac:dyDescent="0.25">
      <c r="A117" s="315" t="s">
        <v>1184</v>
      </c>
      <c r="B117" s="316"/>
      <c r="C117" s="315" t="s">
        <v>1158</v>
      </c>
      <c r="D117" s="317"/>
      <c r="E117" s="62" t="s">
        <v>1185</v>
      </c>
      <c r="F117" s="63" t="s">
        <v>1179</v>
      </c>
      <c r="G117" s="62" t="s">
        <v>1186</v>
      </c>
    </row>
    <row r="118" spans="1:7" ht="17.100000000000001" customHeight="1" x14ac:dyDescent="0.25">
      <c r="A118" s="318" t="s">
        <v>1884</v>
      </c>
      <c r="B118" s="319"/>
      <c r="C118" s="318" t="s">
        <v>1789</v>
      </c>
      <c r="D118" s="320"/>
      <c r="E118" s="64" t="s">
        <v>1914</v>
      </c>
      <c r="F118" s="65" t="s">
        <v>1915</v>
      </c>
      <c r="G118" s="64" t="s">
        <v>1916</v>
      </c>
    </row>
    <row r="119" spans="1:7" ht="30" customHeight="1" x14ac:dyDescent="0.25">
      <c r="A119" s="321" t="s">
        <v>1913</v>
      </c>
      <c r="B119" s="322"/>
      <c r="C119" s="321" t="s">
        <v>1873</v>
      </c>
      <c r="D119" s="323"/>
      <c r="E119" s="66" t="s">
        <v>1914</v>
      </c>
      <c r="F119" s="67" t="s">
        <v>1915</v>
      </c>
      <c r="G119" s="66" t="s">
        <v>1916</v>
      </c>
    </row>
    <row r="120" spans="1:7" ht="17.100000000000001" customHeight="1" x14ac:dyDescent="0.25">
      <c r="A120" s="167" t="s">
        <v>502</v>
      </c>
      <c r="B120" s="169"/>
      <c r="C120" s="167" t="s">
        <v>915</v>
      </c>
      <c r="D120" s="168"/>
      <c r="E120" s="24" t="s">
        <v>1187</v>
      </c>
      <c r="F120" s="68" t="s">
        <v>1183</v>
      </c>
      <c r="G120" s="24" t="s">
        <v>1188</v>
      </c>
    </row>
    <row r="121" spans="1:7" ht="17.100000000000001" customHeight="1" x14ac:dyDescent="0.25">
      <c r="A121" s="306" t="s">
        <v>549</v>
      </c>
      <c r="B121" s="307"/>
      <c r="C121" s="306" t="s">
        <v>921</v>
      </c>
      <c r="D121" s="308"/>
      <c r="E121" s="26"/>
      <c r="F121" s="69" t="s">
        <v>1183</v>
      </c>
      <c r="G121" s="26"/>
    </row>
    <row r="122" spans="1:7" ht="17.100000000000001" customHeight="1" x14ac:dyDescent="0.25">
      <c r="A122" s="167" t="s">
        <v>672</v>
      </c>
      <c r="B122" s="169"/>
      <c r="C122" s="167" t="s">
        <v>940</v>
      </c>
      <c r="D122" s="168"/>
      <c r="E122" s="24" t="s">
        <v>1917</v>
      </c>
      <c r="F122" s="68" t="s">
        <v>1917</v>
      </c>
      <c r="G122" s="24" t="s">
        <v>682</v>
      </c>
    </row>
    <row r="123" spans="1:7" ht="17.100000000000001" customHeight="1" x14ac:dyDescent="0.25">
      <c r="A123" s="306" t="s">
        <v>678</v>
      </c>
      <c r="B123" s="307"/>
      <c r="C123" s="306" t="s">
        <v>941</v>
      </c>
      <c r="D123" s="308"/>
      <c r="E123" s="26"/>
      <c r="F123" s="69" t="s">
        <v>1917</v>
      </c>
      <c r="G123" s="26"/>
    </row>
    <row r="124" spans="1:7" ht="17.100000000000001" customHeight="1" x14ac:dyDescent="0.25">
      <c r="A124" s="318" t="s">
        <v>1884</v>
      </c>
      <c r="B124" s="319"/>
      <c r="C124" s="318" t="s">
        <v>1918</v>
      </c>
      <c r="D124" s="320"/>
      <c r="E124" s="64" t="s">
        <v>1919</v>
      </c>
      <c r="F124" s="65" t="s">
        <v>1919</v>
      </c>
      <c r="G124" s="64" t="s">
        <v>682</v>
      </c>
    </row>
    <row r="125" spans="1:7" ht="30" customHeight="1" x14ac:dyDescent="0.25">
      <c r="A125" s="321" t="s">
        <v>1913</v>
      </c>
      <c r="B125" s="322"/>
      <c r="C125" s="321" t="s">
        <v>1873</v>
      </c>
      <c r="D125" s="323"/>
      <c r="E125" s="66" t="s">
        <v>1919</v>
      </c>
      <c r="F125" s="67" t="s">
        <v>1919</v>
      </c>
      <c r="G125" s="66" t="s">
        <v>682</v>
      </c>
    </row>
    <row r="126" spans="1:7" ht="17.100000000000001" customHeight="1" x14ac:dyDescent="0.25">
      <c r="A126" s="167" t="s">
        <v>672</v>
      </c>
      <c r="B126" s="169"/>
      <c r="C126" s="167" t="s">
        <v>940</v>
      </c>
      <c r="D126" s="168"/>
      <c r="E126" s="24" t="s">
        <v>1919</v>
      </c>
      <c r="F126" s="68" t="s">
        <v>1919</v>
      </c>
      <c r="G126" s="24" t="s">
        <v>682</v>
      </c>
    </row>
    <row r="127" spans="1:7" ht="17.100000000000001" customHeight="1" x14ac:dyDescent="0.25">
      <c r="A127" s="306" t="s">
        <v>678</v>
      </c>
      <c r="B127" s="307"/>
      <c r="C127" s="306" t="s">
        <v>941</v>
      </c>
      <c r="D127" s="308"/>
      <c r="E127" s="26"/>
      <c r="F127" s="69" t="s">
        <v>1919</v>
      </c>
      <c r="G127" s="26"/>
    </row>
    <row r="128" spans="1:7" ht="17.100000000000001" customHeight="1" x14ac:dyDescent="0.25">
      <c r="A128" s="327" t="s">
        <v>1189</v>
      </c>
      <c r="B128" s="328"/>
      <c r="C128" s="327" t="s">
        <v>1085</v>
      </c>
      <c r="D128" s="329"/>
      <c r="E128" s="58" t="s">
        <v>1190</v>
      </c>
      <c r="F128" s="59" t="s">
        <v>1191</v>
      </c>
      <c r="G128" s="58" t="s">
        <v>1192</v>
      </c>
    </row>
    <row r="129" spans="1:7" ht="17.100000000000001" customHeight="1" x14ac:dyDescent="0.25">
      <c r="A129" s="324" t="s">
        <v>1193</v>
      </c>
      <c r="B129" s="325"/>
      <c r="C129" s="324" t="s">
        <v>1090</v>
      </c>
      <c r="D129" s="326"/>
      <c r="E129" s="60" t="s">
        <v>23</v>
      </c>
      <c r="F129" s="61" t="s">
        <v>23</v>
      </c>
      <c r="G129" s="60" t="s">
        <v>24</v>
      </c>
    </row>
    <row r="130" spans="1:7" ht="17.100000000000001" customHeight="1" x14ac:dyDescent="0.25">
      <c r="A130" s="315" t="s">
        <v>1194</v>
      </c>
      <c r="B130" s="316"/>
      <c r="C130" s="315" t="s">
        <v>1195</v>
      </c>
      <c r="D130" s="317"/>
      <c r="E130" s="62" t="s">
        <v>23</v>
      </c>
      <c r="F130" s="63" t="s">
        <v>23</v>
      </c>
      <c r="G130" s="62" t="s">
        <v>24</v>
      </c>
    </row>
    <row r="131" spans="1:7" ht="17.100000000000001" customHeight="1" x14ac:dyDescent="0.25">
      <c r="A131" s="324" t="s">
        <v>1196</v>
      </c>
      <c r="B131" s="325"/>
      <c r="C131" s="324" t="s">
        <v>1197</v>
      </c>
      <c r="D131" s="326"/>
      <c r="E131" s="60" t="s">
        <v>1190</v>
      </c>
      <c r="F131" s="61" t="s">
        <v>1191</v>
      </c>
      <c r="G131" s="60" t="s">
        <v>1192</v>
      </c>
    </row>
    <row r="132" spans="1:7" ht="17.100000000000001" customHeight="1" x14ac:dyDescent="0.25">
      <c r="A132" s="315" t="s">
        <v>1198</v>
      </c>
      <c r="B132" s="316"/>
      <c r="C132" s="315" t="s">
        <v>1199</v>
      </c>
      <c r="D132" s="317"/>
      <c r="E132" s="62" t="s">
        <v>1190</v>
      </c>
      <c r="F132" s="63" t="s">
        <v>1191</v>
      </c>
      <c r="G132" s="62" t="s">
        <v>1192</v>
      </c>
    </row>
    <row r="133" spans="1:7" ht="17.100000000000001" customHeight="1" x14ac:dyDescent="0.25">
      <c r="A133" s="318" t="s">
        <v>1884</v>
      </c>
      <c r="B133" s="319"/>
      <c r="C133" s="318" t="s">
        <v>1789</v>
      </c>
      <c r="D133" s="320"/>
      <c r="E133" s="64" t="s">
        <v>1190</v>
      </c>
      <c r="F133" s="65" t="s">
        <v>1191</v>
      </c>
      <c r="G133" s="64" t="s">
        <v>1192</v>
      </c>
    </row>
    <row r="134" spans="1:7" ht="30" customHeight="1" x14ac:dyDescent="0.25">
      <c r="A134" s="321" t="s">
        <v>1888</v>
      </c>
      <c r="B134" s="322"/>
      <c r="C134" s="321" t="s">
        <v>1879</v>
      </c>
      <c r="D134" s="323"/>
      <c r="E134" s="66" t="s">
        <v>1190</v>
      </c>
      <c r="F134" s="67" t="s">
        <v>1191</v>
      </c>
      <c r="G134" s="66" t="s">
        <v>1192</v>
      </c>
    </row>
    <row r="135" spans="1:7" ht="17.100000000000001" customHeight="1" x14ac:dyDescent="0.25">
      <c r="A135" s="167" t="s">
        <v>672</v>
      </c>
      <c r="B135" s="169"/>
      <c r="C135" s="167" t="s">
        <v>940</v>
      </c>
      <c r="D135" s="168"/>
      <c r="E135" s="24" t="s">
        <v>1190</v>
      </c>
      <c r="F135" s="68" t="s">
        <v>1191</v>
      </c>
      <c r="G135" s="24" t="s">
        <v>1192</v>
      </c>
    </row>
    <row r="136" spans="1:7" ht="17.100000000000001" customHeight="1" x14ac:dyDescent="0.25">
      <c r="A136" s="306" t="s">
        <v>678</v>
      </c>
      <c r="B136" s="307"/>
      <c r="C136" s="306" t="s">
        <v>941</v>
      </c>
      <c r="D136" s="308"/>
      <c r="E136" s="26"/>
      <c r="F136" s="69" t="s">
        <v>1191</v>
      </c>
      <c r="G136" s="26"/>
    </row>
    <row r="137" spans="1:7" ht="17.100000000000001" customHeight="1" x14ac:dyDescent="0.25">
      <c r="A137" s="327" t="s">
        <v>1200</v>
      </c>
      <c r="B137" s="328"/>
      <c r="C137" s="327" t="s">
        <v>1201</v>
      </c>
      <c r="D137" s="329"/>
      <c r="E137" s="58" t="s">
        <v>1202</v>
      </c>
      <c r="F137" s="59" t="s">
        <v>1203</v>
      </c>
      <c r="G137" s="58" t="s">
        <v>989</v>
      </c>
    </row>
    <row r="138" spans="1:7" ht="17.100000000000001" customHeight="1" x14ac:dyDescent="0.25">
      <c r="A138" s="324" t="s">
        <v>1204</v>
      </c>
      <c r="B138" s="325"/>
      <c r="C138" s="324" t="s">
        <v>1205</v>
      </c>
      <c r="D138" s="326"/>
      <c r="E138" s="60" t="s">
        <v>23</v>
      </c>
      <c r="F138" s="61" t="s">
        <v>23</v>
      </c>
      <c r="G138" s="60" t="s">
        <v>24</v>
      </c>
    </row>
    <row r="139" spans="1:7" ht="17.100000000000001" customHeight="1" x14ac:dyDescent="0.25">
      <c r="A139" s="315" t="s">
        <v>1206</v>
      </c>
      <c r="B139" s="316"/>
      <c r="C139" s="315" t="s">
        <v>1207</v>
      </c>
      <c r="D139" s="317"/>
      <c r="E139" s="62" t="s">
        <v>23</v>
      </c>
      <c r="F139" s="63" t="s">
        <v>23</v>
      </c>
      <c r="G139" s="62" t="s">
        <v>24</v>
      </c>
    </row>
    <row r="140" spans="1:7" ht="17.100000000000001" customHeight="1" x14ac:dyDescent="0.25">
      <c r="A140" s="318" t="s">
        <v>1884</v>
      </c>
      <c r="B140" s="319"/>
      <c r="C140" s="318" t="s">
        <v>1789</v>
      </c>
      <c r="D140" s="320"/>
      <c r="E140" s="64" t="s">
        <v>23</v>
      </c>
      <c r="F140" s="65" t="s">
        <v>23</v>
      </c>
      <c r="G140" s="64" t="s">
        <v>24</v>
      </c>
    </row>
    <row r="141" spans="1:7" ht="17.100000000000001" customHeight="1" x14ac:dyDescent="0.25">
      <c r="A141" s="324" t="s">
        <v>1208</v>
      </c>
      <c r="B141" s="325"/>
      <c r="C141" s="324" t="s">
        <v>1209</v>
      </c>
      <c r="D141" s="326"/>
      <c r="E141" s="60" t="s">
        <v>1210</v>
      </c>
      <c r="F141" s="61" t="s">
        <v>1211</v>
      </c>
      <c r="G141" s="60" t="s">
        <v>1212</v>
      </c>
    </row>
    <row r="142" spans="1:7" ht="17.100000000000001" customHeight="1" x14ac:dyDescent="0.25">
      <c r="A142" s="315" t="s">
        <v>1213</v>
      </c>
      <c r="B142" s="316"/>
      <c r="C142" s="315" t="s">
        <v>1214</v>
      </c>
      <c r="D142" s="317"/>
      <c r="E142" s="62" t="s">
        <v>1210</v>
      </c>
      <c r="F142" s="63" t="s">
        <v>1211</v>
      </c>
      <c r="G142" s="62" t="s">
        <v>1212</v>
      </c>
    </row>
    <row r="143" spans="1:7" ht="17.100000000000001" customHeight="1" x14ac:dyDescent="0.25">
      <c r="A143" s="318" t="s">
        <v>1884</v>
      </c>
      <c r="B143" s="319"/>
      <c r="C143" s="318" t="s">
        <v>1789</v>
      </c>
      <c r="D143" s="320"/>
      <c r="E143" s="64" t="s">
        <v>1920</v>
      </c>
      <c r="F143" s="65" t="s">
        <v>1921</v>
      </c>
      <c r="G143" s="64" t="s">
        <v>1922</v>
      </c>
    </row>
    <row r="144" spans="1:7" ht="30" customHeight="1" x14ac:dyDescent="0.25">
      <c r="A144" s="321" t="s">
        <v>1923</v>
      </c>
      <c r="B144" s="322"/>
      <c r="C144" s="321" t="s">
        <v>1837</v>
      </c>
      <c r="D144" s="323"/>
      <c r="E144" s="66" t="s">
        <v>1920</v>
      </c>
      <c r="F144" s="67" t="s">
        <v>1921</v>
      </c>
      <c r="G144" s="66" t="s">
        <v>1922</v>
      </c>
    </row>
    <row r="145" spans="1:7" ht="17.100000000000001" customHeight="1" x14ac:dyDescent="0.25">
      <c r="A145" s="167" t="s">
        <v>562</v>
      </c>
      <c r="B145" s="169"/>
      <c r="C145" s="167" t="s">
        <v>926</v>
      </c>
      <c r="D145" s="168"/>
      <c r="E145" s="24" t="s">
        <v>1924</v>
      </c>
      <c r="F145" s="68" t="s">
        <v>1925</v>
      </c>
      <c r="G145" s="24" t="s">
        <v>1926</v>
      </c>
    </row>
    <row r="146" spans="1:7" ht="17.100000000000001" customHeight="1" x14ac:dyDescent="0.25">
      <c r="A146" s="306" t="s">
        <v>594</v>
      </c>
      <c r="B146" s="307"/>
      <c r="C146" s="306" t="s">
        <v>926</v>
      </c>
      <c r="D146" s="308"/>
      <c r="E146" s="26"/>
      <c r="F146" s="69" t="s">
        <v>1925</v>
      </c>
      <c r="G146" s="26"/>
    </row>
    <row r="147" spans="1:7" ht="17.100000000000001" customHeight="1" x14ac:dyDescent="0.25">
      <c r="A147" s="167" t="s">
        <v>672</v>
      </c>
      <c r="B147" s="169"/>
      <c r="C147" s="167" t="s">
        <v>940</v>
      </c>
      <c r="D147" s="168"/>
      <c r="E147" s="24" t="s">
        <v>1215</v>
      </c>
      <c r="F147" s="68" t="s">
        <v>1216</v>
      </c>
      <c r="G147" s="24" t="s">
        <v>1217</v>
      </c>
    </row>
    <row r="148" spans="1:7" ht="17.100000000000001" customHeight="1" x14ac:dyDescent="0.25">
      <c r="A148" s="306" t="s">
        <v>678</v>
      </c>
      <c r="B148" s="307"/>
      <c r="C148" s="306" t="s">
        <v>941</v>
      </c>
      <c r="D148" s="308"/>
      <c r="E148" s="26"/>
      <c r="F148" s="69" t="s">
        <v>1216</v>
      </c>
      <c r="G148" s="26"/>
    </row>
    <row r="149" spans="1:7" ht="17.100000000000001" customHeight="1" x14ac:dyDescent="0.25">
      <c r="A149" s="318" t="s">
        <v>1884</v>
      </c>
      <c r="B149" s="319"/>
      <c r="C149" s="318" t="s">
        <v>1800</v>
      </c>
      <c r="D149" s="320"/>
      <c r="E149" s="64" t="s">
        <v>647</v>
      </c>
      <c r="F149" s="65" t="s">
        <v>647</v>
      </c>
      <c r="G149" s="64" t="s">
        <v>682</v>
      </c>
    </row>
    <row r="150" spans="1:7" ht="30" customHeight="1" x14ac:dyDescent="0.25">
      <c r="A150" s="321" t="s">
        <v>1923</v>
      </c>
      <c r="B150" s="322"/>
      <c r="C150" s="321" t="s">
        <v>1837</v>
      </c>
      <c r="D150" s="323"/>
      <c r="E150" s="66" t="s">
        <v>647</v>
      </c>
      <c r="F150" s="67" t="s">
        <v>647</v>
      </c>
      <c r="G150" s="66" t="s">
        <v>682</v>
      </c>
    </row>
    <row r="151" spans="1:7" ht="17.100000000000001" customHeight="1" x14ac:dyDescent="0.25">
      <c r="A151" s="167" t="s">
        <v>562</v>
      </c>
      <c r="B151" s="169"/>
      <c r="C151" s="167" t="s">
        <v>926</v>
      </c>
      <c r="D151" s="168"/>
      <c r="E151" s="24" t="s">
        <v>647</v>
      </c>
      <c r="F151" s="68" t="s">
        <v>647</v>
      </c>
      <c r="G151" s="24" t="s">
        <v>682</v>
      </c>
    </row>
    <row r="152" spans="1:7" ht="17.100000000000001" customHeight="1" x14ac:dyDescent="0.25">
      <c r="A152" s="306" t="s">
        <v>594</v>
      </c>
      <c r="B152" s="307"/>
      <c r="C152" s="306" t="s">
        <v>926</v>
      </c>
      <c r="D152" s="308"/>
      <c r="E152" s="26"/>
      <c r="F152" s="69" t="s">
        <v>647</v>
      </c>
      <c r="G152" s="26"/>
    </row>
    <row r="153" spans="1:7" ht="17.100000000000001" customHeight="1" x14ac:dyDescent="0.25">
      <c r="A153" s="324" t="s">
        <v>1218</v>
      </c>
      <c r="B153" s="325"/>
      <c r="C153" s="324" t="s">
        <v>1219</v>
      </c>
      <c r="D153" s="326"/>
      <c r="E153" s="60" t="s">
        <v>1220</v>
      </c>
      <c r="F153" s="61" t="s">
        <v>1221</v>
      </c>
      <c r="G153" s="60" t="s">
        <v>1222</v>
      </c>
    </row>
    <row r="154" spans="1:7" ht="17.100000000000001" customHeight="1" x14ac:dyDescent="0.25">
      <c r="A154" s="315" t="s">
        <v>1223</v>
      </c>
      <c r="B154" s="316"/>
      <c r="C154" s="315" t="s">
        <v>1224</v>
      </c>
      <c r="D154" s="317"/>
      <c r="E154" s="62" t="s">
        <v>1225</v>
      </c>
      <c r="F154" s="63" t="s">
        <v>1226</v>
      </c>
      <c r="G154" s="62" t="s">
        <v>1227</v>
      </c>
    </row>
    <row r="155" spans="1:7" ht="17.100000000000001" customHeight="1" x14ac:dyDescent="0.25">
      <c r="A155" s="318" t="s">
        <v>1884</v>
      </c>
      <c r="B155" s="319"/>
      <c r="C155" s="318" t="s">
        <v>1789</v>
      </c>
      <c r="D155" s="320"/>
      <c r="E155" s="64" t="s">
        <v>1225</v>
      </c>
      <c r="F155" s="65" t="s">
        <v>1226</v>
      </c>
      <c r="G155" s="64" t="s">
        <v>1227</v>
      </c>
    </row>
    <row r="156" spans="1:7" ht="30" customHeight="1" x14ac:dyDescent="0.25">
      <c r="A156" s="321" t="s">
        <v>1923</v>
      </c>
      <c r="B156" s="322"/>
      <c r="C156" s="321" t="s">
        <v>1837</v>
      </c>
      <c r="D156" s="323"/>
      <c r="E156" s="66" t="s">
        <v>1225</v>
      </c>
      <c r="F156" s="67" t="s">
        <v>1226</v>
      </c>
      <c r="G156" s="66" t="s">
        <v>1227</v>
      </c>
    </row>
    <row r="157" spans="1:7" ht="17.100000000000001" customHeight="1" x14ac:dyDescent="0.25">
      <c r="A157" s="167" t="s">
        <v>661</v>
      </c>
      <c r="B157" s="169"/>
      <c r="C157" s="167" t="s">
        <v>938</v>
      </c>
      <c r="D157" s="168"/>
      <c r="E157" s="24" t="s">
        <v>1225</v>
      </c>
      <c r="F157" s="68" t="s">
        <v>1226</v>
      </c>
      <c r="G157" s="24" t="s">
        <v>1227</v>
      </c>
    </row>
    <row r="158" spans="1:7" ht="17.100000000000001" customHeight="1" x14ac:dyDescent="0.25">
      <c r="A158" s="306" t="s">
        <v>663</v>
      </c>
      <c r="B158" s="307"/>
      <c r="C158" s="306" t="s">
        <v>939</v>
      </c>
      <c r="D158" s="308"/>
      <c r="E158" s="26"/>
      <c r="F158" s="69" t="s">
        <v>1226</v>
      </c>
      <c r="G158" s="26"/>
    </row>
    <row r="159" spans="1:7" ht="17.100000000000001" customHeight="1" x14ac:dyDescent="0.25">
      <c r="A159" s="315" t="s">
        <v>1228</v>
      </c>
      <c r="B159" s="316"/>
      <c r="C159" s="315" t="s">
        <v>1229</v>
      </c>
      <c r="D159" s="317"/>
      <c r="E159" s="62" t="s">
        <v>1230</v>
      </c>
      <c r="F159" s="63" t="s">
        <v>1231</v>
      </c>
      <c r="G159" s="62" t="s">
        <v>682</v>
      </c>
    </row>
    <row r="160" spans="1:7" ht="17.100000000000001" customHeight="1" x14ac:dyDescent="0.25">
      <c r="A160" s="318" t="s">
        <v>1884</v>
      </c>
      <c r="B160" s="319"/>
      <c r="C160" s="318" t="s">
        <v>1789</v>
      </c>
      <c r="D160" s="320"/>
      <c r="E160" s="64" t="s">
        <v>1230</v>
      </c>
      <c r="F160" s="65" t="s">
        <v>1231</v>
      </c>
      <c r="G160" s="64" t="s">
        <v>682</v>
      </c>
    </row>
    <row r="161" spans="1:7" ht="30" customHeight="1" x14ac:dyDescent="0.25">
      <c r="A161" s="321" t="s">
        <v>1923</v>
      </c>
      <c r="B161" s="322"/>
      <c r="C161" s="321" t="s">
        <v>1837</v>
      </c>
      <c r="D161" s="323"/>
      <c r="E161" s="66" t="s">
        <v>1230</v>
      </c>
      <c r="F161" s="67" t="s">
        <v>1231</v>
      </c>
      <c r="G161" s="66" t="s">
        <v>682</v>
      </c>
    </row>
    <row r="162" spans="1:7" ht="17.100000000000001" customHeight="1" x14ac:dyDescent="0.25">
      <c r="A162" s="167" t="s">
        <v>635</v>
      </c>
      <c r="B162" s="169"/>
      <c r="C162" s="167" t="s">
        <v>935</v>
      </c>
      <c r="D162" s="168"/>
      <c r="E162" s="24" t="s">
        <v>1230</v>
      </c>
      <c r="F162" s="68" t="s">
        <v>1231</v>
      </c>
      <c r="G162" s="24" t="s">
        <v>682</v>
      </c>
    </row>
    <row r="163" spans="1:7" ht="17.100000000000001" customHeight="1" x14ac:dyDescent="0.25">
      <c r="A163" s="306" t="s">
        <v>639</v>
      </c>
      <c r="B163" s="307"/>
      <c r="C163" s="306" t="s">
        <v>936</v>
      </c>
      <c r="D163" s="308"/>
      <c r="E163" s="26"/>
      <c r="F163" s="69" t="s">
        <v>1231</v>
      </c>
      <c r="G163" s="26"/>
    </row>
    <row r="164" spans="1:7" ht="17.100000000000001" customHeight="1" x14ac:dyDescent="0.25">
      <c r="A164" s="315" t="s">
        <v>1232</v>
      </c>
      <c r="B164" s="316"/>
      <c r="C164" s="315" t="s">
        <v>1233</v>
      </c>
      <c r="D164" s="317"/>
      <c r="E164" s="62" t="s">
        <v>1234</v>
      </c>
      <c r="F164" s="63" t="s">
        <v>1234</v>
      </c>
      <c r="G164" s="62" t="s">
        <v>682</v>
      </c>
    </row>
    <row r="165" spans="1:7" ht="17.100000000000001" customHeight="1" x14ac:dyDescent="0.25">
      <c r="A165" s="318" t="s">
        <v>1884</v>
      </c>
      <c r="B165" s="319"/>
      <c r="C165" s="318" t="s">
        <v>1789</v>
      </c>
      <c r="D165" s="320"/>
      <c r="E165" s="64" t="s">
        <v>1927</v>
      </c>
      <c r="F165" s="65" t="s">
        <v>1927</v>
      </c>
      <c r="G165" s="64" t="s">
        <v>682</v>
      </c>
    </row>
    <row r="166" spans="1:7" ht="30" customHeight="1" x14ac:dyDescent="0.25">
      <c r="A166" s="321" t="s">
        <v>1923</v>
      </c>
      <c r="B166" s="322"/>
      <c r="C166" s="321" t="s">
        <v>1837</v>
      </c>
      <c r="D166" s="323"/>
      <c r="E166" s="66" t="s">
        <v>1927</v>
      </c>
      <c r="F166" s="67" t="s">
        <v>1927</v>
      </c>
      <c r="G166" s="66" t="s">
        <v>682</v>
      </c>
    </row>
    <row r="167" spans="1:7" ht="17.100000000000001" customHeight="1" x14ac:dyDescent="0.25">
      <c r="A167" s="167" t="s">
        <v>635</v>
      </c>
      <c r="B167" s="169"/>
      <c r="C167" s="167" t="s">
        <v>935</v>
      </c>
      <c r="D167" s="168"/>
      <c r="E167" s="24" t="s">
        <v>1927</v>
      </c>
      <c r="F167" s="68" t="s">
        <v>1927</v>
      </c>
      <c r="G167" s="24" t="s">
        <v>682</v>
      </c>
    </row>
    <row r="168" spans="1:7" ht="17.100000000000001" customHeight="1" x14ac:dyDescent="0.25">
      <c r="A168" s="306" t="s">
        <v>639</v>
      </c>
      <c r="B168" s="307"/>
      <c r="C168" s="306" t="s">
        <v>936</v>
      </c>
      <c r="D168" s="308"/>
      <c r="E168" s="26"/>
      <c r="F168" s="69" t="s">
        <v>1927</v>
      </c>
      <c r="G168" s="26"/>
    </row>
    <row r="169" spans="1:7" ht="17.100000000000001" customHeight="1" x14ac:dyDescent="0.25">
      <c r="A169" s="318" t="s">
        <v>1884</v>
      </c>
      <c r="B169" s="319"/>
      <c r="C169" s="318" t="s">
        <v>1800</v>
      </c>
      <c r="D169" s="320"/>
      <c r="E169" s="64" t="s">
        <v>1928</v>
      </c>
      <c r="F169" s="65" t="s">
        <v>1928</v>
      </c>
      <c r="G169" s="64" t="s">
        <v>682</v>
      </c>
    </row>
    <row r="170" spans="1:7" ht="30" customHeight="1" x14ac:dyDescent="0.25">
      <c r="A170" s="321" t="s">
        <v>1923</v>
      </c>
      <c r="B170" s="322"/>
      <c r="C170" s="321" t="s">
        <v>1837</v>
      </c>
      <c r="D170" s="323"/>
      <c r="E170" s="66" t="s">
        <v>1928</v>
      </c>
      <c r="F170" s="67" t="s">
        <v>1928</v>
      </c>
      <c r="G170" s="66" t="s">
        <v>682</v>
      </c>
    </row>
    <row r="171" spans="1:7" ht="17.100000000000001" customHeight="1" x14ac:dyDescent="0.25">
      <c r="A171" s="167" t="s">
        <v>635</v>
      </c>
      <c r="B171" s="169"/>
      <c r="C171" s="167" t="s">
        <v>935</v>
      </c>
      <c r="D171" s="168"/>
      <c r="E171" s="24" t="s">
        <v>1928</v>
      </c>
      <c r="F171" s="68" t="s">
        <v>1928</v>
      </c>
      <c r="G171" s="24" t="s">
        <v>682</v>
      </c>
    </row>
    <row r="172" spans="1:7" ht="17.100000000000001" customHeight="1" x14ac:dyDescent="0.25">
      <c r="A172" s="306" t="s">
        <v>639</v>
      </c>
      <c r="B172" s="307"/>
      <c r="C172" s="306" t="s">
        <v>936</v>
      </c>
      <c r="D172" s="308"/>
      <c r="E172" s="26"/>
      <c r="F172" s="69" t="s">
        <v>1928</v>
      </c>
      <c r="G172" s="26"/>
    </row>
    <row r="173" spans="1:7" ht="17.100000000000001" customHeight="1" x14ac:dyDescent="0.25">
      <c r="A173" s="315" t="s">
        <v>1235</v>
      </c>
      <c r="B173" s="316"/>
      <c r="C173" s="315" t="s">
        <v>1236</v>
      </c>
      <c r="D173" s="317"/>
      <c r="E173" s="62" t="s">
        <v>1163</v>
      </c>
      <c r="F173" s="63" t="s">
        <v>1237</v>
      </c>
      <c r="G173" s="62" t="s">
        <v>1238</v>
      </c>
    </row>
    <row r="174" spans="1:7" ht="17.100000000000001" customHeight="1" x14ac:dyDescent="0.25">
      <c r="A174" s="318" t="s">
        <v>1884</v>
      </c>
      <c r="B174" s="319"/>
      <c r="C174" s="318" t="s">
        <v>1789</v>
      </c>
      <c r="D174" s="320"/>
      <c r="E174" s="64" t="s">
        <v>1163</v>
      </c>
      <c r="F174" s="65" t="s">
        <v>1237</v>
      </c>
      <c r="G174" s="64" t="s">
        <v>1238</v>
      </c>
    </row>
    <row r="175" spans="1:7" ht="30" customHeight="1" x14ac:dyDescent="0.25">
      <c r="A175" s="321" t="s">
        <v>1888</v>
      </c>
      <c r="B175" s="322"/>
      <c r="C175" s="321" t="s">
        <v>1879</v>
      </c>
      <c r="D175" s="323"/>
      <c r="E175" s="66" t="s">
        <v>1163</v>
      </c>
      <c r="F175" s="67" t="s">
        <v>1237</v>
      </c>
      <c r="G175" s="66" t="s">
        <v>1238</v>
      </c>
    </row>
    <row r="176" spans="1:7" ht="17.100000000000001" customHeight="1" x14ac:dyDescent="0.25">
      <c r="A176" s="167" t="s">
        <v>635</v>
      </c>
      <c r="B176" s="169"/>
      <c r="C176" s="167" t="s">
        <v>935</v>
      </c>
      <c r="D176" s="168"/>
      <c r="E176" s="24" t="s">
        <v>1163</v>
      </c>
      <c r="F176" s="68" t="s">
        <v>1237</v>
      </c>
      <c r="G176" s="24" t="s">
        <v>1238</v>
      </c>
    </row>
    <row r="177" spans="1:7" ht="17.100000000000001" customHeight="1" x14ac:dyDescent="0.25">
      <c r="A177" s="306" t="s">
        <v>639</v>
      </c>
      <c r="B177" s="307"/>
      <c r="C177" s="306" t="s">
        <v>936</v>
      </c>
      <c r="D177" s="308"/>
      <c r="E177" s="26"/>
      <c r="F177" s="69" t="s">
        <v>1237</v>
      </c>
      <c r="G177" s="26"/>
    </row>
    <row r="178" spans="1:7" ht="17.100000000000001" customHeight="1" x14ac:dyDescent="0.25">
      <c r="A178" s="315" t="s">
        <v>1239</v>
      </c>
      <c r="B178" s="316"/>
      <c r="C178" s="315" t="s">
        <v>1240</v>
      </c>
      <c r="D178" s="317"/>
      <c r="E178" s="62" t="s">
        <v>1241</v>
      </c>
      <c r="F178" s="63" t="s">
        <v>1242</v>
      </c>
      <c r="G178" s="62" t="s">
        <v>1243</v>
      </c>
    </row>
    <row r="179" spans="1:7" ht="17.100000000000001" customHeight="1" x14ac:dyDescent="0.25">
      <c r="A179" s="318" t="s">
        <v>1884</v>
      </c>
      <c r="B179" s="319"/>
      <c r="C179" s="318" t="s">
        <v>1789</v>
      </c>
      <c r="D179" s="320"/>
      <c r="E179" s="64" t="s">
        <v>1929</v>
      </c>
      <c r="F179" s="65" t="s">
        <v>1929</v>
      </c>
      <c r="G179" s="64" t="s">
        <v>682</v>
      </c>
    </row>
    <row r="180" spans="1:7" ht="30" customHeight="1" x14ac:dyDescent="0.25">
      <c r="A180" s="321" t="s">
        <v>1923</v>
      </c>
      <c r="B180" s="322"/>
      <c r="C180" s="321" t="s">
        <v>1837</v>
      </c>
      <c r="D180" s="323"/>
      <c r="E180" s="66" t="s">
        <v>1929</v>
      </c>
      <c r="F180" s="67" t="s">
        <v>1929</v>
      </c>
      <c r="G180" s="66" t="s">
        <v>682</v>
      </c>
    </row>
    <row r="181" spans="1:7" ht="17.100000000000001" customHeight="1" x14ac:dyDescent="0.25">
      <c r="A181" s="167" t="s">
        <v>635</v>
      </c>
      <c r="B181" s="169"/>
      <c r="C181" s="167" t="s">
        <v>935</v>
      </c>
      <c r="D181" s="168"/>
      <c r="E181" s="24" t="s">
        <v>1163</v>
      </c>
      <c r="F181" s="68" t="s">
        <v>1163</v>
      </c>
      <c r="G181" s="24" t="s">
        <v>682</v>
      </c>
    </row>
    <row r="182" spans="1:7" ht="17.100000000000001" customHeight="1" x14ac:dyDescent="0.25">
      <c r="A182" s="306" t="s">
        <v>639</v>
      </c>
      <c r="B182" s="307"/>
      <c r="C182" s="306" t="s">
        <v>936</v>
      </c>
      <c r="D182" s="308"/>
      <c r="E182" s="26"/>
      <c r="F182" s="69" t="s">
        <v>1163</v>
      </c>
      <c r="G182" s="26"/>
    </row>
    <row r="183" spans="1:7" ht="17.100000000000001" customHeight="1" x14ac:dyDescent="0.25">
      <c r="A183" s="167" t="s">
        <v>661</v>
      </c>
      <c r="B183" s="169"/>
      <c r="C183" s="167" t="s">
        <v>938</v>
      </c>
      <c r="D183" s="168"/>
      <c r="E183" s="24" t="s">
        <v>1244</v>
      </c>
      <c r="F183" s="68" t="s">
        <v>1244</v>
      </c>
      <c r="G183" s="24" t="s">
        <v>682</v>
      </c>
    </row>
    <row r="184" spans="1:7" ht="17.100000000000001" customHeight="1" x14ac:dyDescent="0.25">
      <c r="A184" s="306" t="s">
        <v>663</v>
      </c>
      <c r="B184" s="307"/>
      <c r="C184" s="306" t="s">
        <v>939</v>
      </c>
      <c r="D184" s="308"/>
      <c r="E184" s="26"/>
      <c r="F184" s="69" t="s">
        <v>1244</v>
      </c>
      <c r="G184" s="26"/>
    </row>
    <row r="185" spans="1:7" ht="17.100000000000001" customHeight="1" x14ac:dyDescent="0.25">
      <c r="A185" s="318" t="s">
        <v>1884</v>
      </c>
      <c r="B185" s="319"/>
      <c r="C185" s="318" t="s">
        <v>1800</v>
      </c>
      <c r="D185" s="320"/>
      <c r="E185" s="64" t="s">
        <v>1245</v>
      </c>
      <c r="F185" s="65" t="s">
        <v>1246</v>
      </c>
      <c r="G185" s="64" t="s">
        <v>1247</v>
      </c>
    </row>
    <row r="186" spans="1:7" ht="30" customHeight="1" x14ac:dyDescent="0.25">
      <c r="A186" s="321" t="s">
        <v>1923</v>
      </c>
      <c r="B186" s="322"/>
      <c r="C186" s="321" t="s">
        <v>1837</v>
      </c>
      <c r="D186" s="323"/>
      <c r="E186" s="66" t="s">
        <v>1245</v>
      </c>
      <c r="F186" s="67" t="s">
        <v>1246</v>
      </c>
      <c r="G186" s="66" t="s">
        <v>1247</v>
      </c>
    </row>
    <row r="187" spans="1:7" ht="17.100000000000001" customHeight="1" x14ac:dyDescent="0.25">
      <c r="A187" s="167" t="s">
        <v>672</v>
      </c>
      <c r="B187" s="169"/>
      <c r="C187" s="167" t="s">
        <v>940</v>
      </c>
      <c r="D187" s="168"/>
      <c r="E187" s="24" t="s">
        <v>1245</v>
      </c>
      <c r="F187" s="68" t="s">
        <v>1246</v>
      </c>
      <c r="G187" s="24" t="s">
        <v>1247</v>
      </c>
    </row>
    <row r="188" spans="1:7" ht="17.100000000000001" customHeight="1" x14ac:dyDescent="0.25">
      <c r="A188" s="306" t="s">
        <v>678</v>
      </c>
      <c r="B188" s="307"/>
      <c r="C188" s="306" t="s">
        <v>941</v>
      </c>
      <c r="D188" s="308"/>
      <c r="E188" s="26"/>
      <c r="F188" s="69" t="s">
        <v>1246</v>
      </c>
      <c r="G188" s="26"/>
    </row>
    <row r="189" spans="1:7" ht="17.100000000000001" customHeight="1" x14ac:dyDescent="0.25">
      <c r="A189" s="315" t="s">
        <v>1248</v>
      </c>
      <c r="B189" s="316"/>
      <c r="C189" s="315" t="s">
        <v>1249</v>
      </c>
      <c r="D189" s="317"/>
      <c r="E189" s="62" t="s">
        <v>1250</v>
      </c>
      <c r="F189" s="63" t="s">
        <v>1250</v>
      </c>
      <c r="G189" s="62" t="s">
        <v>682</v>
      </c>
    </row>
    <row r="190" spans="1:7" ht="17.100000000000001" customHeight="1" x14ac:dyDescent="0.25">
      <c r="A190" s="318" t="s">
        <v>1884</v>
      </c>
      <c r="B190" s="319"/>
      <c r="C190" s="318" t="s">
        <v>1789</v>
      </c>
      <c r="D190" s="320"/>
      <c r="E190" s="64" t="s">
        <v>1250</v>
      </c>
      <c r="F190" s="65" t="s">
        <v>1250</v>
      </c>
      <c r="G190" s="64" t="s">
        <v>682</v>
      </c>
    </row>
    <row r="191" spans="1:7" ht="30" customHeight="1" x14ac:dyDescent="0.25">
      <c r="A191" s="321" t="s">
        <v>1923</v>
      </c>
      <c r="B191" s="322"/>
      <c r="C191" s="321" t="s">
        <v>1837</v>
      </c>
      <c r="D191" s="323"/>
      <c r="E191" s="66" t="s">
        <v>1250</v>
      </c>
      <c r="F191" s="67" t="s">
        <v>1250</v>
      </c>
      <c r="G191" s="66" t="s">
        <v>682</v>
      </c>
    </row>
    <row r="192" spans="1:7" ht="17.100000000000001" customHeight="1" x14ac:dyDescent="0.25">
      <c r="A192" s="167" t="s">
        <v>635</v>
      </c>
      <c r="B192" s="169"/>
      <c r="C192" s="167" t="s">
        <v>935</v>
      </c>
      <c r="D192" s="168"/>
      <c r="E192" s="24" t="s">
        <v>1250</v>
      </c>
      <c r="F192" s="68" t="s">
        <v>1250</v>
      </c>
      <c r="G192" s="24" t="s">
        <v>682</v>
      </c>
    </row>
    <row r="193" spans="1:7" ht="17.100000000000001" customHeight="1" x14ac:dyDescent="0.25">
      <c r="A193" s="306" t="s">
        <v>639</v>
      </c>
      <c r="B193" s="307"/>
      <c r="C193" s="306" t="s">
        <v>936</v>
      </c>
      <c r="D193" s="308"/>
      <c r="E193" s="26"/>
      <c r="F193" s="69" t="s">
        <v>1250</v>
      </c>
      <c r="G193" s="26"/>
    </row>
    <row r="194" spans="1:7" ht="30" customHeight="1" x14ac:dyDescent="0.25">
      <c r="A194" s="315" t="s">
        <v>1251</v>
      </c>
      <c r="B194" s="316"/>
      <c r="C194" s="315" t="s">
        <v>1252</v>
      </c>
      <c r="D194" s="317"/>
      <c r="E194" s="62" t="s">
        <v>647</v>
      </c>
      <c r="F194" s="63" t="s">
        <v>647</v>
      </c>
      <c r="G194" s="62" t="s">
        <v>682</v>
      </c>
    </row>
    <row r="195" spans="1:7" ht="17.100000000000001" customHeight="1" x14ac:dyDescent="0.25">
      <c r="A195" s="318" t="s">
        <v>1884</v>
      </c>
      <c r="B195" s="319"/>
      <c r="C195" s="318" t="s">
        <v>1918</v>
      </c>
      <c r="D195" s="320"/>
      <c r="E195" s="64" t="s">
        <v>647</v>
      </c>
      <c r="F195" s="65" t="s">
        <v>647</v>
      </c>
      <c r="G195" s="64" t="s">
        <v>682</v>
      </c>
    </row>
    <row r="196" spans="1:7" ht="30" customHeight="1" x14ac:dyDescent="0.25">
      <c r="A196" s="321" t="s">
        <v>1923</v>
      </c>
      <c r="B196" s="322"/>
      <c r="C196" s="321" t="s">
        <v>1837</v>
      </c>
      <c r="D196" s="323"/>
      <c r="E196" s="66" t="s">
        <v>647</v>
      </c>
      <c r="F196" s="67" t="s">
        <v>647</v>
      </c>
      <c r="G196" s="66" t="s">
        <v>682</v>
      </c>
    </row>
    <row r="197" spans="1:7" ht="17.100000000000001" customHeight="1" x14ac:dyDescent="0.25">
      <c r="A197" s="167" t="s">
        <v>680</v>
      </c>
      <c r="B197" s="169"/>
      <c r="C197" s="167" t="s">
        <v>942</v>
      </c>
      <c r="D197" s="168"/>
      <c r="E197" s="24" t="s">
        <v>647</v>
      </c>
      <c r="F197" s="68" t="s">
        <v>647</v>
      </c>
      <c r="G197" s="24" t="s">
        <v>682</v>
      </c>
    </row>
    <row r="198" spans="1:7" ht="17.100000000000001" customHeight="1" x14ac:dyDescent="0.25">
      <c r="A198" s="306" t="s">
        <v>683</v>
      </c>
      <c r="B198" s="307"/>
      <c r="C198" s="306" t="s">
        <v>943</v>
      </c>
      <c r="D198" s="308"/>
      <c r="E198" s="26"/>
      <c r="F198" s="69" t="s">
        <v>647</v>
      </c>
      <c r="G198" s="26"/>
    </row>
    <row r="199" spans="1:7" ht="30" customHeight="1" x14ac:dyDescent="0.25">
      <c r="A199" s="315" t="s">
        <v>1253</v>
      </c>
      <c r="B199" s="316"/>
      <c r="C199" s="315" t="s">
        <v>1254</v>
      </c>
      <c r="D199" s="317"/>
      <c r="E199" s="62" t="s">
        <v>647</v>
      </c>
      <c r="F199" s="63" t="s">
        <v>647</v>
      </c>
      <c r="G199" s="62" t="s">
        <v>682</v>
      </c>
    </row>
    <row r="200" spans="1:7" ht="17.100000000000001" customHeight="1" x14ac:dyDescent="0.25">
      <c r="A200" s="318" t="s">
        <v>1884</v>
      </c>
      <c r="B200" s="319"/>
      <c r="C200" s="318" t="s">
        <v>1918</v>
      </c>
      <c r="D200" s="320"/>
      <c r="E200" s="64" t="s">
        <v>647</v>
      </c>
      <c r="F200" s="65" t="s">
        <v>647</v>
      </c>
      <c r="G200" s="64" t="s">
        <v>682</v>
      </c>
    </row>
    <row r="201" spans="1:7" ht="30" customHeight="1" x14ac:dyDescent="0.25">
      <c r="A201" s="321" t="s">
        <v>1923</v>
      </c>
      <c r="B201" s="322"/>
      <c r="C201" s="321" t="s">
        <v>1837</v>
      </c>
      <c r="D201" s="323"/>
      <c r="E201" s="66" t="s">
        <v>647</v>
      </c>
      <c r="F201" s="67" t="s">
        <v>647</v>
      </c>
      <c r="G201" s="66" t="s">
        <v>682</v>
      </c>
    </row>
    <row r="202" spans="1:7" ht="17.100000000000001" customHeight="1" x14ac:dyDescent="0.25">
      <c r="A202" s="167" t="s">
        <v>635</v>
      </c>
      <c r="B202" s="169"/>
      <c r="C202" s="167" t="s">
        <v>935</v>
      </c>
      <c r="D202" s="168"/>
      <c r="E202" s="24" t="s">
        <v>647</v>
      </c>
      <c r="F202" s="68" t="s">
        <v>647</v>
      </c>
      <c r="G202" s="24" t="s">
        <v>682</v>
      </c>
    </row>
    <row r="203" spans="1:7" ht="17.100000000000001" customHeight="1" x14ac:dyDescent="0.25">
      <c r="A203" s="306" t="s">
        <v>644</v>
      </c>
      <c r="B203" s="307"/>
      <c r="C203" s="306" t="s">
        <v>937</v>
      </c>
      <c r="D203" s="308"/>
      <c r="E203" s="26"/>
      <c r="F203" s="69" t="s">
        <v>647</v>
      </c>
      <c r="G203" s="26"/>
    </row>
    <row r="204" spans="1:7" ht="17.100000000000001" customHeight="1" x14ac:dyDescent="0.25">
      <c r="A204" s="327" t="s">
        <v>1255</v>
      </c>
      <c r="B204" s="328"/>
      <c r="C204" s="327" t="s">
        <v>1256</v>
      </c>
      <c r="D204" s="329"/>
      <c r="E204" s="58" t="s">
        <v>1257</v>
      </c>
      <c r="F204" s="59" t="s">
        <v>1257</v>
      </c>
      <c r="G204" s="58" t="s">
        <v>682</v>
      </c>
    </row>
    <row r="205" spans="1:7" ht="17.100000000000001" customHeight="1" x14ac:dyDescent="0.25">
      <c r="A205" s="324" t="s">
        <v>1258</v>
      </c>
      <c r="B205" s="325"/>
      <c r="C205" s="324" t="s">
        <v>823</v>
      </c>
      <c r="D205" s="326"/>
      <c r="E205" s="60" t="s">
        <v>1257</v>
      </c>
      <c r="F205" s="61" t="s">
        <v>1257</v>
      </c>
      <c r="G205" s="60" t="s">
        <v>682</v>
      </c>
    </row>
    <row r="206" spans="1:7" ht="17.100000000000001" customHeight="1" x14ac:dyDescent="0.25">
      <c r="A206" s="315" t="s">
        <v>1259</v>
      </c>
      <c r="B206" s="316"/>
      <c r="C206" s="315" t="s">
        <v>1260</v>
      </c>
      <c r="D206" s="317"/>
      <c r="E206" s="62" t="s">
        <v>1257</v>
      </c>
      <c r="F206" s="63" t="s">
        <v>1257</v>
      </c>
      <c r="G206" s="62" t="s">
        <v>682</v>
      </c>
    </row>
    <row r="207" spans="1:7" ht="17.100000000000001" customHeight="1" x14ac:dyDescent="0.25">
      <c r="A207" s="318" t="s">
        <v>1884</v>
      </c>
      <c r="B207" s="319"/>
      <c r="C207" s="318" t="s">
        <v>1789</v>
      </c>
      <c r="D207" s="320"/>
      <c r="E207" s="64" t="s">
        <v>1257</v>
      </c>
      <c r="F207" s="65" t="s">
        <v>1257</v>
      </c>
      <c r="G207" s="64" t="s">
        <v>682</v>
      </c>
    </row>
    <row r="208" spans="1:7" ht="30" customHeight="1" x14ac:dyDescent="0.25">
      <c r="A208" s="321" t="s">
        <v>1923</v>
      </c>
      <c r="B208" s="322"/>
      <c r="C208" s="321" t="s">
        <v>1837</v>
      </c>
      <c r="D208" s="323"/>
      <c r="E208" s="66" t="s">
        <v>1257</v>
      </c>
      <c r="F208" s="67" t="s">
        <v>1257</v>
      </c>
      <c r="G208" s="66" t="s">
        <v>682</v>
      </c>
    </row>
    <row r="209" spans="1:7" ht="17.100000000000001" customHeight="1" x14ac:dyDescent="0.25">
      <c r="A209" s="167" t="s">
        <v>672</v>
      </c>
      <c r="B209" s="169"/>
      <c r="C209" s="167" t="s">
        <v>940</v>
      </c>
      <c r="D209" s="168"/>
      <c r="E209" s="24" t="s">
        <v>1257</v>
      </c>
      <c r="F209" s="68" t="s">
        <v>1257</v>
      </c>
      <c r="G209" s="24" t="s">
        <v>682</v>
      </c>
    </row>
    <row r="210" spans="1:7" ht="17.100000000000001" customHeight="1" x14ac:dyDescent="0.25">
      <c r="A210" s="306" t="s">
        <v>678</v>
      </c>
      <c r="B210" s="307"/>
      <c r="C210" s="306" t="s">
        <v>941</v>
      </c>
      <c r="D210" s="308"/>
      <c r="E210" s="26"/>
      <c r="F210" s="69" t="s">
        <v>1257</v>
      </c>
      <c r="G210" s="26"/>
    </row>
    <row r="211" spans="1:7" ht="17.100000000000001" customHeight="1" x14ac:dyDescent="0.25">
      <c r="A211" s="327" t="s">
        <v>1261</v>
      </c>
      <c r="B211" s="328"/>
      <c r="C211" s="327" t="s">
        <v>1262</v>
      </c>
      <c r="D211" s="329"/>
      <c r="E211" s="58" t="s">
        <v>1263</v>
      </c>
      <c r="F211" s="59" t="s">
        <v>1264</v>
      </c>
      <c r="G211" s="58" t="s">
        <v>1265</v>
      </c>
    </row>
    <row r="212" spans="1:7" ht="17.100000000000001" customHeight="1" x14ac:dyDescent="0.25">
      <c r="A212" s="324" t="s">
        <v>1266</v>
      </c>
      <c r="B212" s="325"/>
      <c r="C212" s="324" t="s">
        <v>1267</v>
      </c>
      <c r="D212" s="326"/>
      <c r="E212" s="60" t="s">
        <v>1268</v>
      </c>
      <c r="F212" s="61" t="s">
        <v>1269</v>
      </c>
      <c r="G212" s="60" t="s">
        <v>1270</v>
      </c>
    </row>
    <row r="213" spans="1:7" ht="30" customHeight="1" x14ac:dyDescent="0.25">
      <c r="A213" s="315" t="s">
        <v>1271</v>
      </c>
      <c r="B213" s="316"/>
      <c r="C213" s="315" t="s">
        <v>1272</v>
      </c>
      <c r="D213" s="317"/>
      <c r="E213" s="62" t="s">
        <v>1273</v>
      </c>
      <c r="F213" s="63" t="s">
        <v>1274</v>
      </c>
      <c r="G213" s="62" t="s">
        <v>1275</v>
      </c>
    </row>
    <row r="214" spans="1:7" ht="17.100000000000001" customHeight="1" x14ac:dyDescent="0.25">
      <c r="A214" s="318" t="s">
        <v>1884</v>
      </c>
      <c r="B214" s="319"/>
      <c r="C214" s="318" t="s">
        <v>1789</v>
      </c>
      <c r="D214" s="320"/>
      <c r="E214" s="64" t="s">
        <v>646</v>
      </c>
      <c r="F214" s="65" t="s">
        <v>23</v>
      </c>
      <c r="G214" s="64" t="s">
        <v>24</v>
      </c>
    </row>
    <row r="215" spans="1:7" ht="30" customHeight="1" x14ac:dyDescent="0.25">
      <c r="A215" s="321" t="s">
        <v>1930</v>
      </c>
      <c r="B215" s="322"/>
      <c r="C215" s="321" t="s">
        <v>1844</v>
      </c>
      <c r="D215" s="323"/>
      <c r="E215" s="66" t="s">
        <v>646</v>
      </c>
      <c r="F215" s="67" t="s">
        <v>23</v>
      </c>
      <c r="G215" s="66" t="s">
        <v>24</v>
      </c>
    </row>
    <row r="216" spans="1:7" ht="17.100000000000001" customHeight="1" x14ac:dyDescent="0.25">
      <c r="A216" s="167" t="s">
        <v>502</v>
      </c>
      <c r="B216" s="169"/>
      <c r="C216" s="167" t="s">
        <v>915</v>
      </c>
      <c r="D216" s="168"/>
      <c r="E216" s="24" t="s">
        <v>646</v>
      </c>
      <c r="F216" s="68" t="s">
        <v>23</v>
      </c>
      <c r="G216" s="24" t="s">
        <v>24</v>
      </c>
    </row>
    <row r="217" spans="1:7" ht="17.100000000000001" customHeight="1" x14ac:dyDescent="0.25">
      <c r="A217" s="318" t="s">
        <v>1884</v>
      </c>
      <c r="B217" s="319"/>
      <c r="C217" s="318" t="s">
        <v>1897</v>
      </c>
      <c r="D217" s="320"/>
      <c r="E217" s="64" t="s">
        <v>1904</v>
      </c>
      <c r="F217" s="65" t="s">
        <v>1931</v>
      </c>
      <c r="G217" s="64" t="s">
        <v>1932</v>
      </c>
    </row>
    <row r="218" spans="1:7" ht="30" customHeight="1" x14ac:dyDescent="0.25">
      <c r="A218" s="321" t="s">
        <v>1930</v>
      </c>
      <c r="B218" s="322"/>
      <c r="C218" s="321" t="s">
        <v>1844</v>
      </c>
      <c r="D218" s="323"/>
      <c r="E218" s="66" t="s">
        <v>1904</v>
      </c>
      <c r="F218" s="67" t="s">
        <v>1931</v>
      </c>
      <c r="G218" s="66" t="s">
        <v>1932</v>
      </c>
    </row>
    <row r="219" spans="1:7" ht="17.100000000000001" customHeight="1" x14ac:dyDescent="0.25">
      <c r="A219" s="167" t="s">
        <v>502</v>
      </c>
      <c r="B219" s="169"/>
      <c r="C219" s="167" t="s">
        <v>915</v>
      </c>
      <c r="D219" s="168"/>
      <c r="E219" s="24" t="s">
        <v>1904</v>
      </c>
      <c r="F219" s="68" t="s">
        <v>1931</v>
      </c>
      <c r="G219" s="24" t="s">
        <v>1932</v>
      </c>
    </row>
    <row r="220" spans="1:7" ht="17.100000000000001" customHeight="1" x14ac:dyDescent="0.25">
      <c r="A220" s="306" t="s">
        <v>514</v>
      </c>
      <c r="B220" s="307"/>
      <c r="C220" s="306" t="s">
        <v>917</v>
      </c>
      <c r="D220" s="308"/>
      <c r="E220" s="26"/>
      <c r="F220" s="69" t="s">
        <v>1931</v>
      </c>
      <c r="G220" s="26"/>
    </row>
    <row r="221" spans="1:7" ht="17.100000000000001" customHeight="1" x14ac:dyDescent="0.25">
      <c r="A221" s="318" t="s">
        <v>1884</v>
      </c>
      <c r="B221" s="319"/>
      <c r="C221" s="318" t="s">
        <v>1800</v>
      </c>
      <c r="D221" s="320"/>
      <c r="E221" s="64" t="s">
        <v>1933</v>
      </c>
      <c r="F221" s="65" t="s">
        <v>1933</v>
      </c>
      <c r="G221" s="64" t="s">
        <v>682</v>
      </c>
    </row>
    <row r="222" spans="1:7" ht="30" customHeight="1" x14ac:dyDescent="0.25">
      <c r="A222" s="321" t="s">
        <v>1930</v>
      </c>
      <c r="B222" s="322"/>
      <c r="C222" s="321" t="s">
        <v>1844</v>
      </c>
      <c r="D222" s="323"/>
      <c r="E222" s="66" t="s">
        <v>1933</v>
      </c>
      <c r="F222" s="67" t="s">
        <v>1933</v>
      </c>
      <c r="G222" s="66" t="s">
        <v>682</v>
      </c>
    </row>
    <row r="223" spans="1:7" ht="17.100000000000001" customHeight="1" x14ac:dyDescent="0.25">
      <c r="A223" s="167" t="s">
        <v>502</v>
      </c>
      <c r="B223" s="169"/>
      <c r="C223" s="167" t="s">
        <v>915</v>
      </c>
      <c r="D223" s="168"/>
      <c r="E223" s="24" t="s">
        <v>1933</v>
      </c>
      <c r="F223" s="68" t="s">
        <v>1933</v>
      </c>
      <c r="G223" s="24" t="s">
        <v>682</v>
      </c>
    </row>
    <row r="224" spans="1:7" ht="17.100000000000001" customHeight="1" x14ac:dyDescent="0.25">
      <c r="A224" s="306" t="s">
        <v>514</v>
      </c>
      <c r="B224" s="307"/>
      <c r="C224" s="306" t="s">
        <v>917</v>
      </c>
      <c r="D224" s="308"/>
      <c r="E224" s="26"/>
      <c r="F224" s="69" t="s">
        <v>1933</v>
      </c>
      <c r="G224" s="26"/>
    </row>
    <row r="225" spans="1:7" ht="17.100000000000001" customHeight="1" x14ac:dyDescent="0.25">
      <c r="A225" s="318" t="s">
        <v>1884</v>
      </c>
      <c r="B225" s="319"/>
      <c r="C225" s="318" t="s">
        <v>1906</v>
      </c>
      <c r="D225" s="320"/>
      <c r="E225" s="64" t="s">
        <v>1934</v>
      </c>
      <c r="F225" s="65" t="s">
        <v>1935</v>
      </c>
      <c r="G225" s="64" t="s">
        <v>1936</v>
      </c>
    </row>
    <row r="226" spans="1:7" ht="30" customHeight="1" x14ac:dyDescent="0.25">
      <c r="A226" s="321" t="s">
        <v>1930</v>
      </c>
      <c r="B226" s="322"/>
      <c r="C226" s="321" t="s">
        <v>1844</v>
      </c>
      <c r="D226" s="323"/>
      <c r="E226" s="66" t="s">
        <v>1934</v>
      </c>
      <c r="F226" s="67" t="s">
        <v>1935</v>
      </c>
      <c r="G226" s="66" t="s">
        <v>1936</v>
      </c>
    </row>
    <row r="227" spans="1:7" ht="17.100000000000001" customHeight="1" x14ac:dyDescent="0.25">
      <c r="A227" s="167" t="s">
        <v>502</v>
      </c>
      <c r="B227" s="169"/>
      <c r="C227" s="167" t="s">
        <v>915</v>
      </c>
      <c r="D227" s="168"/>
      <c r="E227" s="24" t="s">
        <v>1934</v>
      </c>
      <c r="F227" s="68" t="s">
        <v>1935</v>
      </c>
      <c r="G227" s="24" t="s">
        <v>1936</v>
      </c>
    </row>
    <row r="228" spans="1:7" ht="17.100000000000001" customHeight="1" x14ac:dyDescent="0.25">
      <c r="A228" s="306" t="s">
        <v>514</v>
      </c>
      <c r="B228" s="307"/>
      <c r="C228" s="306" t="s">
        <v>917</v>
      </c>
      <c r="D228" s="308"/>
      <c r="E228" s="26"/>
      <c r="F228" s="69" t="s">
        <v>1935</v>
      </c>
      <c r="G228" s="26"/>
    </row>
    <row r="229" spans="1:7" ht="30" customHeight="1" x14ac:dyDescent="0.25">
      <c r="A229" s="315" t="s">
        <v>1276</v>
      </c>
      <c r="B229" s="316"/>
      <c r="C229" s="315" t="s">
        <v>1277</v>
      </c>
      <c r="D229" s="317"/>
      <c r="E229" s="62" t="s">
        <v>1278</v>
      </c>
      <c r="F229" s="63" t="s">
        <v>1279</v>
      </c>
      <c r="G229" s="62" t="s">
        <v>1280</v>
      </c>
    </row>
    <row r="230" spans="1:7" ht="17.100000000000001" customHeight="1" x14ac:dyDescent="0.25">
      <c r="A230" s="318" t="s">
        <v>1884</v>
      </c>
      <c r="B230" s="319"/>
      <c r="C230" s="318" t="s">
        <v>1800</v>
      </c>
      <c r="D230" s="320"/>
      <c r="E230" s="64" t="s">
        <v>1937</v>
      </c>
      <c r="F230" s="65" t="s">
        <v>1077</v>
      </c>
      <c r="G230" s="64" t="s">
        <v>1938</v>
      </c>
    </row>
    <row r="231" spans="1:7" ht="30" customHeight="1" x14ac:dyDescent="0.25">
      <c r="A231" s="321" t="s">
        <v>1930</v>
      </c>
      <c r="B231" s="322"/>
      <c r="C231" s="321" t="s">
        <v>1844</v>
      </c>
      <c r="D231" s="323"/>
      <c r="E231" s="66" t="s">
        <v>1937</v>
      </c>
      <c r="F231" s="67" t="s">
        <v>1077</v>
      </c>
      <c r="G231" s="66" t="s">
        <v>1938</v>
      </c>
    </row>
    <row r="232" spans="1:7" ht="17.100000000000001" customHeight="1" x14ac:dyDescent="0.25">
      <c r="A232" s="167" t="s">
        <v>502</v>
      </c>
      <c r="B232" s="169"/>
      <c r="C232" s="167" t="s">
        <v>915</v>
      </c>
      <c r="D232" s="168"/>
      <c r="E232" s="24" t="s">
        <v>1937</v>
      </c>
      <c r="F232" s="68" t="s">
        <v>1077</v>
      </c>
      <c r="G232" s="24" t="s">
        <v>1938</v>
      </c>
    </row>
    <row r="233" spans="1:7" ht="17.100000000000001" customHeight="1" x14ac:dyDescent="0.25">
      <c r="A233" s="306" t="s">
        <v>514</v>
      </c>
      <c r="B233" s="307"/>
      <c r="C233" s="306" t="s">
        <v>917</v>
      </c>
      <c r="D233" s="308"/>
      <c r="E233" s="26"/>
      <c r="F233" s="69" t="s">
        <v>1077</v>
      </c>
      <c r="G233" s="26"/>
    </row>
    <row r="234" spans="1:7" ht="17.100000000000001" customHeight="1" x14ac:dyDescent="0.25">
      <c r="A234" s="318" t="s">
        <v>1884</v>
      </c>
      <c r="B234" s="319"/>
      <c r="C234" s="318" t="s">
        <v>1906</v>
      </c>
      <c r="D234" s="320"/>
      <c r="E234" s="64" t="s">
        <v>1939</v>
      </c>
      <c r="F234" s="65" t="s">
        <v>1940</v>
      </c>
      <c r="G234" s="64" t="s">
        <v>1941</v>
      </c>
    </row>
    <row r="235" spans="1:7" ht="30" customHeight="1" x14ac:dyDescent="0.25">
      <c r="A235" s="321" t="s">
        <v>1930</v>
      </c>
      <c r="B235" s="322"/>
      <c r="C235" s="321" t="s">
        <v>1844</v>
      </c>
      <c r="D235" s="323"/>
      <c r="E235" s="66" t="s">
        <v>1939</v>
      </c>
      <c r="F235" s="67" t="s">
        <v>1940</v>
      </c>
      <c r="G235" s="66" t="s">
        <v>1941</v>
      </c>
    </row>
    <row r="236" spans="1:7" ht="17.100000000000001" customHeight="1" x14ac:dyDescent="0.25">
      <c r="A236" s="167" t="s">
        <v>502</v>
      </c>
      <c r="B236" s="169"/>
      <c r="C236" s="167" t="s">
        <v>915</v>
      </c>
      <c r="D236" s="168"/>
      <c r="E236" s="24" t="s">
        <v>1939</v>
      </c>
      <c r="F236" s="68" t="s">
        <v>1940</v>
      </c>
      <c r="G236" s="24" t="s">
        <v>1941</v>
      </c>
    </row>
    <row r="237" spans="1:7" ht="17.100000000000001" customHeight="1" x14ac:dyDescent="0.25">
      <c r="A237" s="306" t="s">
        <v>514</v>
      </c>
      <c r="B237" s="307"/>
      <c r="C237" s="306" t="s">
        <v>917</v>
      </c>
      <c r="D237" s="308"/>
      <c r="E237" s="26"/>
      <c r="F237" s="69" t="s">
        <v>1940</v>
      </c>
      <c r="G237" s="26"/>
    </row>
    <row r="238" spans="1:7" ht="17.100000000000001" customHeight="1" x14ac:dyDescent="0.25">
      <c r="A238" s="324" t="s">
        <v>1281</v>
      </c>
      <c r="B238" s="325"/>
      <c r="C238" s="324" t="s">
        <v>1282</v>
      </c>
      <c r="D238" s="326"/>
      <c r="E238" s="60" t="s">
        <v>1283</v>
      </c>
      <c r="F238" s="61" t="s">
        <v>1284</v>
      </c>
      <c r="G238" s="60" t="s">
        <v>1285</v>
      </c>
    </row>
    <row r="239" spans="1:7" ht="17.100000000000001" customHeight="1" x14ac:dyDescent="0.25">
      <c r="A239" s="315" t="s">
        <v>1286</v>
      </c>
      <c r="B239" s="316"/>
      <c r="C239" s="315" t="s">
        <v>1287</v>
      </c>
      <c r="D239" s="317"/>
      <c r="E239" s="62" t="s">
        <v>1283</v>
      </c>
      <c r="F239" s="63" t="s">
        <v>1284</v>
      </c>
      <c r="G239" s="62" t="s">
        <v>1285</v>
      </c>
    </row>
    <row r="240" spans="1:7" ht="17.100000000000001" customHeight="1" x14ac:dyDescent="0.25">
      <c r="A240" s="318" t="s">
        <v>1884</v>
      </c>
      <c r="B240" s="319"/>
      <c r="C240" s="318" t="s">
        <v>1789</v>
      </c>
      <c r="D240" s="320"/>
      <c r="E240" s="64" t="s">
        <v>1283</v>
      </c>
      <c r="F240" s="65" t="s">
        <v>1284</v>
      </c>
      <c r="G240" s="64" t="s">
        <v>1285</v>
      </c>
    </row>
    <row r="241" spans="1:7" ht="30" customHeight="1" x14ac:dyDescent="0.25">
      <c r="A241" s="321" t="s">
        <v>1930</v>
      </c>
      <c r="B241" s="322"/>
      <c r="C241" s="321" t="s">
        <v>1844</v>
      </c>
      <c r="D241" s="323"/>
      <c r="E241" s="66" t="s">
        <v>1283</v>
      </c>
      <c r="F241" s="67" t="s">
        <v>1284</v>
      </c>
      <c r="G241" s="66" t="s">
        <v>1285</v>
      </c>
    </row>
    <row r="242" spans="1:7" ht="17.100000000000001" customHeight="1" x14ac:dyDescent="0.25">
      <c r="A242" s="167" t="s">
        <v>672</v>
      </c>
      <c r="B242" s="169"/>
      <c r="C242" s="167" t="s">
        <v>940</v>
      </c>
      <c r="D242" s="168"/>
      <c r="E242" s="24" t="s">
        <v>1283</v>
      </c>
      <c r="F242" s="68" t="s">
        <v>1284</v>
      </c>
      <c r="G242" s="24" t="s">
        <v>1285</v>
      </c>
    </row>
    <row r="243" spans="1:7" ht="17.100000000000001" customHeight="1" x14ac:dyDescent="0.25">
      <c r="A243" s="306" t="s">
        <v>678</v>
      </c>
      <c r="B243" s="307"/>
      <c r="C243" s="306" t="s">
        <v>941</v>
      </c>
      <c r="D243" s="308"/>
      <c r="E243" s="26"/>
      <c r="F243" s="69" t="s">
        <v>1284</v>
      </c>
      <c r="G243" s="26"/>
    </row>
    <row r="244" spans="1:7" ht="17.100000000000001" customHeight="1" x14ac:dyDescent="0.25">
      <c r="A244" s="327" t="s">
        <v>1288</v>
      </c>
      <c r="B244" s="328"/>
      <c r="C244" s="327" t="s">
        <v>1289</v>
      </c>
      <c r="D244" s="329"/>
      <c r="E244" s="58" t="s">
        <v>1290</v>
      </c>
      <c r="F244" s="59" t="s">
        <v>1291</v>
      </c>
      <c r="G244" s="58" t="s">
        <v>1292</v>
      </c>
    </row>
    <row r="245" spans="1:7" ht="17.100000000000001" customHeight="1" x14ac:dyDescent="0.25">
      <c r="A245" s="324" t="s">
        <v>1293</v>
      </c>
      <c r="B245" s="325"/>
      <c r="C245" s="324" t="s">
        <v>1294</v>
      </c>
      <c r="D245" s="326"/>
      <c r="E245" s="60" t="s">
        <v>1290</v>
      </c>
      <c r="F245" s="61" t="s">
        <v>1291</v>
      </c>
      <c r="G245" s="60" t="s">
        <v>1292</v>
      </c>
    </row>
    <row r="246" spans="1:7" ht="17.100000000000001" customHeight="1" x14ac:dyDescent="0.25">
      <c r="A246" s="315" t="s">
        <v>1295</v>
      </c>
      <c r="B246" s="316"/>
      <c r="C246" s="315" t="s">
        <v>1296</v>
      </c>
      <c r="D246" s="317"/>
      <c r="E246" s="62" t="s">
        <v>1297</v>
      </c>
      <c r="F246" s="63" t="s">
        <v>1297</v>
      </c>
      <c r="G246" s="62" t="s">
        <v>682</v>
      </c>
    </row>
    <row r="247" spans="1:7" ht="17.100000000000001" customHeight="1" x14ac:dyDescent="0.25">
      <c r="A247" s="318" t="s">
        <v>1884</v>
      </c>
      <c r="B247" s="319"/>
      <c r="C247" s="318" t="s">
        <v>1789</v>
      </c>
      <c r="D247" s="320"/>
      <c r="E247" s="64" t="s">
        <v>1297</v>
      </c>
      <c r="F247" s="65" t="s">
        <v>1297</v>
      </c>
      <c r="G247" s="64" t="s">
        <v>682</v>
      </c>
    </row>
    <row r="248" spans="1:7" ht="30" customHeight="1" x14ac:dyDescent="0.25">
      <c r="A248" s="321" t="s">
        <v>1930</v>
      </c>
      <c r="B248" s="322"/>
      <c r="C248" s="321" t="s">
        <v>1844</v>
      </c>
      <c r="D248" s="323"/>
      <c r="E248" s="66" t="s">
        <v>1297</v>
      </c>
      <c r="F248" s="67" t="s">
        <v>1297</v>
      </c>
      <c r="G248" s="66" t="s">
        <v>682</v>
      </c>
    </row>
    <row r="249" spans="1:7" ht="17.100000000000001" customHeight="1" x14ac:dyDescent="0.25">
      <c r="A249" s="167" t="s">
        <v>672</v>
      </c>
      <c r="B249" s="169"/>
      <c r="C249" s="167" t="s">
        <v>940</v>
      </c>
      <c r="D249" s="168"/>
      <c r="E249" s="24" t="s">
        <v>1297</v>
      </c>
      <c r="F249" s="68" t="s">
        <v>1297</v>
      </c>
      <c r="G249" s="24" t="s">
        <v>682</v>
      </c>
    </row>
    <row r="250" spans="1:7" ht="17.100000000000001" customHeight="1" x14ac:dyDescent="0.25">
      <c r="A250" s="306" t="s">
        <v>678</v>
      </c>
      <c r="B250" s="307"/>
      <c r="C250" s="306" t="s">
        <v>941</v>
      </c>
      <c r="D250" s="308"/>
      <c r="E250" s="26"/>
      <c r="F250" s="69" t="s">
        <v>1297</v>
      </c>
      <c r="G250" s="26"/>
    </row>
    <row r="251" spans="1:7" ht="17.100000000000001" customHeight="1" x14ac:dyDescent="0.25">
      <c r="A251" s="315" t="s">
        <v>1298</v>
      </c>
      <c r="B251" s="316"/>
      <c r="C251" s="315" t="s">
        <v>1299</v>
      </c>
      <c r="D251" s="317"/>
      <c r="E251" s="62" t="s">
        <v>1300</v>
      </c>
      <c r="F251" s="63" t="s">
        <v>1301</v>
      </c>
      <c r="G251" s="62" t="s">
        <v>481</v>
      </c>
    </row>
    <row r="252" spans="1:7" ht="17.100000000000001" customHeight="1" x14ac:dyDescent="0.25">
      <c r="A252" s="318" t="s">
        <v>1884</v>
      </c>
      <c r="B252" s="319"/>
      <c r="C252" s="318" t="s">
        <v>1789</v>
      </c>
      <c r="D252" s="320"/>
      <c r="E252" s="64" t="s">
        <v>1300</v>
      </c>
      <c r="F252" s="65" t="s">
        <v>1301</v>
      </c>
      <c r="G252" s="64" t="s">
        <v>481</v>
      </c>
    </row>
    <row r="253" spans="1:7" ht="30" customHeight="1" x14ac:dyDescent="0.25">
      <c r="A253" s="321" t="s">
        <v>1930</v>
      </c>
      <c r="B253" s="322"/>
      <c r="C253" s="321" t="s">
        <v>1844</v>
      </c>
      <c r="D253" s="323"/>
      <c r="E253" s="66" t="s">
        <v>1300</v>
      </c>
      <c r="F253" s="67" t="s">
        <v>1301</v>
      </c>
      <c r="G253" s="66" t="s">
        <v>481</v>
      </c>
    </row>
    <row r="254" spans="1:7" ht="17.100000000000001" customHeight="1" x14ac:dyDescent="0.25">
      <c r="A254" s="167" t="s">
        <v>672</v>
      </c>
      <c r="B254" s="169"/>
      <c r="C254" s="167" t="s">
        <v>940</v>
      </c>
      <c r="D254" s="168"/>
      <c r="E254" s="24" t="s">
        <v>1300</v>
      </c>
      <c r="F254" s="68" t="s">
        <v>1301</v>
      </c>
      <c r="G254" s="24" t="s">
        <v>481</v>
      </c>
    </row>
    <row r="255" spans="1:7" ht="17.100000000000001" customHeight="1" x14ac:dyDescent="0.25">
      <c r="A255" s="306" t="s">
        <v>678</v>
      </c>
      <c r="B255" s="307"/>
      <c r="C255" s="306" t="s">
        <v>941</v>
      </c>
      <c r="D255" s="308"/>
      <c r="E255" s="26"/>
      <c r="F255" s="69" t="s">
        <v>1301</v>
      </c>
      <c r="G255" s="26"/>
    </row>
    <row r="256" spans="1:7" ht="17.100000000000001" customHeight="1" x14ac:dyDescent="0.25">
      <c r="A256" s="315" t="s">
        <v>1302</v>
      </c>
      <c r="B256" s="316"/>
      <c r="C256" s="315" t="s">
        <v>1303</v>
      </c>
      <c r="D256" s="317"/>
      <c r="E256" s="62" t="s">
        <v>1304</v>
      </c>
      <c r="F256" s="63" t="s">
        <v>1305</v>
      </c>
      <c r="G256" s="62" t="s">
        <v>1306</v>
      </c>
    </row>
    <row r="257" spans="1:7" ht="17.100000000000001" customHeight="1" x14ac:dyDescent="0.25">
      <c r="A257" s="318" t="s">
        <v>1884</v>
      </c>
      <c r="B257" s="319"/>
      <c r="C257" s="318" t="s">
        <v>1918</v>
      </c>
      <c r="D257" s="320"/>
      <c r="E257" s="64" t="s">
        <v>1304</v>
      </c>
      <c r="F257" s="65" t="s">
        <v>1305</v>
      </c>
      <c r="G257" s="64" t="s">
        <v>1306</v>
      </c>
    </row>
    <row r="258" spans="1:7" ht="30" customHeight="1" x14ac:dyDescent="0.25">
      <c r="A258" s="321" t="s">
        <v>1930</v>
      </c>
      <c r="B258" s="322"/>
      <c r="C258" s="321" t="s">
        <v>1844</v>
      </c>
      <c r="D258" s="323"/>
      <c r="E258" s="66" t="s">
        <v>1304</v>
      </c>
      <c r="F258" s="67" t="s">
        <v>1305</v>
      </c>
      <c r="G258" s="66" t="s">
        <v>1306</v>
      </c>
    </row>
    <row r="259" spans="1:7" ht="17.100000000000001" customHeight="1" x14ac:dyDescent="0.25">
      <c r="A259" s="167" t="s">
        <v>672</v>
      </c>
      <c r="B259" s="169"/>
      <c r="C259" s="167" t="s">
        <v>940</v>
      </c>
      <c r="D259" s="168"/>
      <c r="E259" s="24" t="s">
        <v>1304</v>
      </c>
      <c r="F259" s="68" t="s">
        <v>1305</v>
      </c>
      <c r="G259" s="24" t="s">
        <v>1306</v>
      </c>
    </row>
    <row r="260" spans="1:7" ht="17.100000000000001" customHeight="1" x14ac:dyDescent="0.25">
      <c r="A260" s="306" t="s">
        <v>678</v>
      </c>
      <c r="B260" s="307"/>
      <c r="C260" s="306" t="s">
        <v>941</v>
      </c>
      <c r="D260" s="308"/>
      <c r="E260" s="26"/>
      <c r="F260" s="69" t="s">
        <v>1305</v>
      </c>
      <c r="G260" s="26"/>
    </row>
    <row r="261" spans="1:7" ht="17.100000000000001" customHeight="1" x14ac:dyDescent="0.25">
      <c r="A261" s="315" t="s">
        <v>1307</v>
      </c>
      <c r="B261" s="316"/>
      <c r="C261" s="315" t="s">
        <v>1308</v>
      </c>
      <c r="D261" s="317"/>
      <c r="E261" s="62" t="s">
        <v>1309</v>
      </c>
      <c r="F261" s="63" t="s">
        <v>1310</v>
      </c>
      <c r="G261" s="62" t="s">
        <v>1311</v>
      </c>
    </row>
    <row r="262" spans="1:7" ht="17.100000000000001" customHeight="1" x14ac:dyDescent="0.25">
      <c r="A262" s="318" t="s">
        <v>1884</v>
      </c>
      <c r="B262" s="319"/>
      <c r="C262" s="318" t="s">
        <v>1789</v>
      </c>
      <c r="D262" s="320"/>
      <c r="E262" s="64" t="s">
        <v>1309</v>
      </c>
      <c r="F262" s="65" t="s">
        <v>1310</v>
      </c>
      <c r="G262" s="64" t="s">
        <v>1311</v>
      </c>
    </row>
    <row r="263" spans="1:7" ht="30" customHeight="1" x14ac:dyDescent="0.25">
      <c r="A263" s="321" t="s">
        <v>1930</v>
      </c>
      <c r="B263" s="322"/>
      <c r="C263" s="321" t="s">
        <v>1844</v>
      </c>
      <c r="D263" s="323"/>
      <c r="E263" s="66" t="s">
        <v>1309</v>
      </c>
      <c r="F263" s="67" t="s">
        <v>1310</v>
      </c>
      <c r="G263" s="66" t="s">
        <v>1311</v>
      </c>
    </row>
    <row r="264" spans="1:7" ht="17.100000000000001" customHeight="1" x14ac:dyDescent="0.25">
      <c r="A264" s="167" t="s">
        <v>672</v>
      </c>
      <c r="B264" s="169"/>
      <c r="C264" s="167" t="s">
        <v>940</v>
      </c>
      <c r="D264" s="168"/>
      <c r="E264" s="24" t="s">
        <v>1309</v>
      </c>
      <c r="F264" s="68" t="s">
        <v>1310</v>
      </c>
      <c r="G264" s="24" t="s">
        <v>1311</v>
      </c>
    </row>
    <row r="265" spans="1:7" ht="17.100000000000001" customHeight="1" x14ac:dyDescent="0.25">
      <c r="A265" s="306" t="s">
        <v>678</v>
      </c>
      <c r="B265" s="307"/>
      <c r="C265" s="306" t="s">
        <v>941</v>
      </c>
      <c r="D265" s="308"/>
      <c r="E265" s="26"/>
      <c r="F265" s="69" t="s">
        <v>1310</v>
      </c>
      <c r="G265" s="26"/>
    </row>
    <row r="266" spans="1:7" ht="17.100000000000001" customHeight="1" x14ac:dyDescent="0.25">
      <c r="A266" s="327" t="s">
        <v>1312</v>
      </c>
      <c r="B266" s="328"/>
      <c r="C266" s="327" t="s">
        <v>1313</v>
      </c>
      <c r="D266" s="329"/>
      <c r="E266" s="58" t="s">
        <v>1314</v>
      </c>
      <c r="F266" s="59" t="s">
        <v>1315</v>
      </c>
      <c r="G266" s="58" t="s">
        <v>1316</v>
      </c>
    </row>
    <row r="267" spans="1:7" ht="17.100000000000001" customHeight="1" x14ac:dyDescent="0.25">
      <c r="A267" s="324" t="s">
        <v>1317</v>
      </c>
      <c r="B267" s="325"/>
      <c r="C267" s="324" t="s">
        <v>1318</v>
      </c>
      <c r="D267" s="326"/>
      <c r="E267" s="60" t="s">
        <v>1314</v>
      </c>
      <c r="F267" s="61" t="s">
        <v>1315</v>
      </c>
      <c r="G267" s="60" t="s">
        <v>1316</v>
      </c>
    </row>
    <row r="268" spans="1:7" ht="17.100000000000001" customHeight="1" x14ac:dyDescent="0.25">
      <c r="A268" s="315" t="s">
        <v>1319</v>
      </c>
      <c r="B268" s="316"/>
      <c r="C268" s="315" t="s">
        <v>1320</v>
      </c>
      <c r="D268" s="317"/>
      <c r="E268" s="62" t="s">
        <v>1321</v>
      </c>
      <c r="F268" s="63" t="s">
        <v>1322</v>
      </c>
      <c r="G268" s="62" t="s">
        <v>1323</v>
      </c>
    </row>
    <row r="269" spans="1:7" ht="17.100000000000001" customHeight="1" x14ac:dyDescent="0.25">
      <c r="A269" s="318" t="s">
        <v>1884</v>
      </c>
      <c r="B269" s="319"/>
      <c r="C269" s="318" t="s">
        <v>1789</v>
      </c>
      <c r="D269" s="320"/>
      <c r="E269" s="64" t="s">
        <v>1321</v>
      </c>
      <c r="F269" s="65" t="s">
        <v>1322</v>
      </c>
      <c r="G269" s="64" t="s">
        <v>1323</v>
      </c>
    </row>
    <row r="270" spans="1:7" ht="30" customHeight="1" x14ac:dyDescent="0.25">
      <c r="A270" s="321" t="s">
        <v>1942</v>
      </c>
      <c r="B270" s="322"/>
      <c r="C270" s="321" t="s">
        <v>1830</v>
      </c>
      <c r="D270" s="323"/>
      <c r="E270" s="66" t="s">
        <v>1321</v>
      </c>
      <c r="F270" s="67" t="s">
        <v>1322</v>
      </c>
      <c r="G270" s="66" t="s">
        <v>1323</v>
      </c>
    </row>
    <row r="271" spans="1:7" ht="17.100000000000001" customHeight="1" x14ac:dyDescent="0.25">
      <c r="A271" s="167" t="s">
        <v>661</v>
      </c>
      <c r="B271" s="169"/>
      <c r="C271" s="167" t="s">
        <v>938</v>
      </c>
      <c r="D271" s="168"/>
      <c r="E271" s="24" t="s">
        <v>1321</v>
      </c>
      <c r="F271" s="68" t="s">
        <v>1322</v>
      </c>
      <c r="G271" s="24" t="s">
        <v>1323</v>
      </c>
    </row>
    <row r="272" spans="1:7" ht="17.100000000000001" customHeight="1" x14ac:dyDescent="0.25">
      <c r="A272" s="306" t="s">
        <v>663</v>
      </c>
      <c r="B272" s="307"/>
      <c r="C272" s="306" t="s">
        <v>939</v>
      </c>
      <c r="D272" s="308"/>
      <c r="E272" s="26"/>
      <c r="F272" s="69" t="s">
        <v>1322</v>
      </c>
      <c r="G272" s="26"/>
    </row>
    <row r="273" spans="1:7" ht="17.100000000000001" customHeight="1" x14ac:dyDescent="0.25">
      <c r="A273" s="315" t="s">
        <v>1324</v>
      </c>
      <c r="B273" s="316"/>
      <c r="C273" s="315" t="s">
        <v>1325</v>
      </c>
      <c r="D273" s="317"/>
      <c r="E273" s="62" t="s">
        <v>1326</v>
      </c>
      <c r="F273" s="63" t="s">
        <v>1327</v>
      </c>
      <c r="G273" s="62" t="s">
        <v>1328</v>
      </c>
    </row>
    <row r="274" spans="1:7" ht="17.100000000000001" customHeight="1" x14ac:dyDescent="0.25">
      <c r="A274" s="318" t="s">
        <v>1884</v>
      </c>
      <c r="B274" s="319"/>
      <c r="C274" s="318" t="s">
        <v>1789</v>
      </c>
      <c r="D274" s="320"/>
      <c r="E274" s="64" t="s">
        <v>1943</v>
      </c>
      <c r="F274" s="65" t="s">
        <v>1944</v>
      </c>
      <c r="G274" s="64" t="s">
        <v>1945</v>
      </c>
    </row>
    <row r="275" spans="1:7" ht="30" customHeight="1" x14ac:dyDescent="0.25">
      <c r="A275" s="321" t="s">
        <v>1942</v>
      </c>
      <c r="B275" s="322"/>
      <c r="C275" s="321" t="s">
        <v>1830</v>
      </c>
      <c r="D275" s="323"/>
      <c r="E275" s="66" t="s">
        <v>1943</v>
      </c>
      <c r="F275" s="67" t="s">
        <v>1944</v>
      </c>
      <c r="G275" s="66" t="s">
        <v>1945</v>
      </c>
    </row>
    <row r="276" spans="1:7" ht="17.100000000000001" customHeight="1" x14ac:dyDescent="0.25">
      <c r="A276" s="167" t="s">
        <v>661</v>
      </c>
      <c r="B276" s="169"/>
      <c r="C276" s="167" t="s">
        <v>938</v>
      </c>
      <c r="D276" s="168"/>
      <c r="E276" s="24" t="s">
        <v>1943</v>
      </c>
      <c r="F276" s="68" t="s">
        <v>1944</v>
      </c>
      <c r="G276" s="24" t="s">
        <v>1945</v>
      </c>
    </row>
    <row r="277" spans="1:7" ht="17.100000000000001" customHeight="1" x14ac:dyDescent="0.25">
      <c r="A277" s="306" t="s">
        <v>663</v>
      </c>
      <c r="B277" s="307"/>
      <c r="C277" s="306" t="s">
        <v>939</v>
      </c>
      <c r="D277" s="308"/>
      <c r="E277" s="26"/>
      <c r="F277" s="69" t="s">
        <v>1944</v>
      </c>
      <c r="G277" s="26"/>
    </row>
    <row r="278" spans="1:7" ht="17.100000000000001" customHeight="1" x14ac:dyDescent="0.25">
      <c r="A278" s="318" t="s">
        <v>1884</v>
      </c>
      <c r="B278" s="319"/>
      <c r="C278" s="318" t="s">
        <v>1800</v>
      </c>
      <c r="D278" s="320"/>
      <c r="E278" s="64" t="s">
        <v>1946</v>
      </c>
      <c r="F278" s="65" t="s">
        <v>1946</v>
      </c>
      <c r="G278" s="64" t="s">
        <v>682</v>
      </c>
    </row>
    <row r="279" spans="1:7" ht="30" customHeight="1" x14ac:dyDescent="0.25">
      <c r="A279" s="321" t="s">
        <v>1942</v>
      </c>
      <c r="B279" s="322"/>
      <c r="C279" s="321" t="s">
        <v>1830</v>
      </c>
      <c r="D279" s="323"/>
      <c r="E279" s="66" t="s">
        <v>1946</v>
      </c>
      <c r="F279" s="67" t="s">
        <v>1946</v>
      </c>
      <c r="G279" s="66" t="s">
        <v>682</v>
      </c>
    </row>
    <row r="280" spans="1:7" ht="17.100000000000001" customHeight="1" x14ac:dyDescent="0.25">
      <c r="A280" s="167" t="s">
        <v>661</v>
      </c>
      <c r="B280" s="169"/>
      <c r="C280" s="167" t="s">
        <v>938</v>
      </c>
      <c r="D280" s="168"/>
      <c r="E280" s="24" t="s">
        <v>1946</v>
      </c>
      <c r="F280" s="68" t="s">
        <v>1946</v>
      </c>
      <c r="G280" s="24" t="s">
        <v>682</v>
      </c>
    </row>
    <row r="281" spans="1:7" ht="17.100000000000001" customHeight="1" x14ac:dyDescent="0.25">
      <c r="A281" s="306" t="s">
        <v>663</v>
      </c>
      <c r="B281" s="307"/>
      <c r="C281" s="306" t="s">
        <v>939</v>
      </c>
      <c r="D281" s="308"/>
      <c r="E281" s="26"/>
      <c r="F281" s="69" t="s">
        <v>1946</v>
      </c>
      <c r="G281" s="26"/>
    </row>
    <row r="282" spans="1:7" ht="17.100000000000001" customHeight="1" x14ac:dyDescent="0.25">
      <c r="A282" s="315" t="s">
        <v>1329</v>
      </c>
      <c r="B282" s="316"/>
      <c r="C282" s="315" t="s">
        <v>1330</v>
      </c>
      <c r="D282" s="317"/>
      <c r="E282" s="62" t="s">
        <v>1331</v>
      </c>
      <c r="F282" s="63" t="s">
        <v>1332</v>
      </c>
      <c r="G282" s="62" t="s">
        <v>1333</v>
      </c>
    </row>
    <row r="283" spans="1:7" ht="17.100000000000001" customHeight="1" x14ac:dyDescent="0.25">
      <c r="A283" s="318" t="s">
        <v>1884</v>
      </c>
      <c r="B283" s="319"/>
      <c r="C283" s="318" t="s">
        <v>1789</v>
      </c>
      <c r="D283" s="320"/>
      <c r="E283" s="64" t="s">
        <v>1331</v>
      </c>
      <c r="F283" s="65" t="s">
        <v>1332</v>
      </c>
      <c r="G283" s="64" t="s">
        <v>1333</v>
      </c>
    </row>
    <row r="284" spans="1:7" ht="30" customHeight="1" x14ac:dyDescent="0.25">
      <c r="A284" s="321" t="s">
        <v>1942</v>
      </c>
      <c r="B284" s="322"/>
      <c r="C284" s="321" t="s">
        <v>1830</v>
      </c>
      <c r="D284" s="323"/>
      <c r="E284" s="66" t="s">
        <v>1331</v>
      </c>
      <c r="F284" s="67" t="s">
        <v>1332</v>
      </c>
      <c r="G284" s="66" t="s">
        <v>1333</v>
      </c>
    </row>
    <row r="285" spans="1:7" ht="17.100000000000001" customHeight="1" x14ac:dyDescent="0.25">
      <c r="A285" s="167" t="s">
        <v>661</v>
      </c>
      <c r="B285" s="169"/>
      <c r="C285" s="167" t="s">
        <v>938</v>
      </c>
      <c r="D285" s="168"/>
      <c r="E285" s="24" t="s">
        <v>1331</v>
      </c>
      <c r="F285" s="68" t="s">
        <v>1332</v>
      </c>
      <c r="G285" s="24" t="s">
        <v>1333</v>
      </c>
    </row>
    <row r="286" spans="1:7" ht="17.100000000000001" customHeight="1" x14ac:dyDescent="0.25">
      <c r="A286" s="306" t="s">
        <v>663</v>
      </c>
      <c r="B286" s="307"/>
      <c r="C286" s="306" t="s">
        <v>939</v>
      </c>
      <c r="D286" s="308"/>
      <c r="E286" s="26"/>
      <c r="F286" s="69" t="s">
        <v>1332</v>
      </c>
      <c r="G286" s="26"/>
    </row>
    <row r="287" spans="1:7" ht="17.100000000000001" customHeight="1" x14ac:dyDescent="0.25">
      <c r="A287" s="315" t="s">
        <v>1334</v>
      </c>
      <c r="B287" s="316"/>
      <c r="C287" s="315" t="s">
        <v>1287</v>
      </c>
      <c r="D287" s="317"/>
      <c r="E287" s="62" t="s">
        <v>1335</v>
      </c>
      <c r="F287" s="63" t="s">
        <v>1336</v>
      </c>
      <c r="G287" s="62" t="s">
        <v>1337</v>
      </c>
    </row>
    <row r="288" spans="1:7" ht="17.100000000000001" customHeight="1" x14ac:dyDescent="0.25">
      <c r="A288" s="318" t="s">
        <v>1884</v>
      </c>
      <c r="B288" s="319"/>
      <c r="C288" s="318" t="s">
        <v>1789</v>
      </c>
      <c r="D288" s="320"/>
      <c r="E288" s="64" t="s">
        <v>1335</v>
      </c>
      <c r="F288" s="65" t="s">
        <v>1336</v>
      </c>
      <c r="G288" s="64" t="s">
        <v>1337</v>
      </c>
    </row>
    <row r="289" spans="1:7" ht="30" customHeight="1" x14ac:dyDescent="0.25">
      <c r="A289" s="321" t="s">
        <v>1888</v>
      </c>
      <c r="B289" s="322"/>
      <c r="C289" s="321" t="s">
        <v>1879</v>
      </c>
      <c r="D289" s="323"/>
      <c r="E289" s="66" t="s">
        <v>1335</v>
      </c>
      <c r="F289" s="67" t="s">
        <v>1336</v>
      </c>
      <c r="G289" s="66" t="s">
        <v>1337</v>
      </c>
    </row>
    <row r="290" spans="1:7" ht="17.100000000000001" customHeight="1" x14ac:dyDescent="0.25">
      <c r="A290" s="167" t="s">
        <v>672</v>
      </c>
      <c r="B290" s="169"/>
      <c r="C290" s="167" t="s">
        <v>940</v>
      </c>
      <c r="D290" s="168"/>
      <c r="E290" s="24" t="s">
        <v>1335</v>
      </c>
      <c r="F290" s="68" t="s">
        <v>1336</v>
      </c>
      <c r="G290" s="24" t="s">
        <v>1337</v>
      </c>
    </row>
    <row r="291" spans="1:7" ht="17.100000000000001" customHeight="1" x14ac:dyDescent="0.25">
      <c r="A291" s="306" t="s">
        <v>678</v>
      </c>
      <c r="B291" s="307"/>
      <c r="C291" s="306" t="s">
        <v>941</v>
      </c>
      <c r="D291" s="308"/>
      <c r="E291" s="26"/>
      <c r="F291" s="69" t="s">
        <v>1336</v>
      </c>
      <c r="G291" s="26"/>
    </row>
    <row r="292" spans="1:7" ht="17.100000000000001" customHeight="1" x14ac:dyDescent="0.25">
      <c r="A292" s="327" t="s">
        <v>1338</v>
      </c>
      <c r="B292" s="328"/>
      <c r="C292" s="327" t="s">
        <v>1339</v>
      </c>
      <c r="D292" s="329"/>
      <c r="E292" s="58" t="s">
        <v>1340</v>
      </c>
      <c r="F292" s="59" t="s">
        <v>1341</v>
      </c>
      <c r="G292" s="58" t="s">
        <v>1342</v>
      </c>
    </row>
    <row r="293" spans="1:7" ht="17.100000000000001" customHeight="1" x14ac:dyDescent="0.25">
      <c r="A293" s="324" t="s">
        <v>1343</v>
      </c>
      <c r="B293" s="325"/>
      <c r="C293" s="324" t="s">
        <v>1344</v>
      </c>
      <c r="D293" s="326"/>
      <c r="E293" s="60" t="s">
        <v>1340</v>
      </c>
      <c r="F293" s="61" t="s">
        <v>1341</v>
      </c>
      <c r="G293" s="60" t="s">
        <v>1342</v>
      </c>
    </row>
    <row r="294" spans="1:7" ht="17.100000000000001" customHeight="1" x14ac:dyDescent="0.25">
      <c r="A294" s="315" t="s">
        <v>1345</v>
      </c>
      <c r="B294" s="316"/>
      <c r="C294" s="315" t="s">
        <v>1346</v>
      </c>
      <c r="D294" s="317"/>
      <c r="E294" s="62" t="s">
        <v>1340</v>
      </c>
      <c r="F294" s="63" t="s">
        <v>1341</v>
      </c>
      <c r="G294" s="62" t="s">
        <v>1342</v>
      </c>
    </row>
    <row r="295" spans="1:7" ht="17.100000000000001" customHeight="1" x14ac:dyDescent="0.25">
      <c r="A295" s="318" t="s">
        <v>1884</v>
      </c>
      <c r="B295" s="319"/>
      <c r="C295" s="318" t="s">
        <v>1789</v>
      </c>
      <c r="D295" s="320"/>
      <c r="E295" s="64" t="s">
        <v>1947</v>
      </c>
      <c r="F295" s="65" t="s">
        <v>1948</v>
      </c>
      <c r="G295" s="64" t="s">
        <v>1949</v>
      </c>
    </row>
    <row r="296" spans="1:7" ht="30" customHeight="1" x14ac:dyDescent="0.25">
      <c r="A296" s="321" t="s">
        <v>1950</v>
      </c>
      <c r="B296" s="322"/>
      <c r="C296" s="321" t="s">
        <v>1848</v>
      </c>
      <c r="D296" s="323"/>
      <c r="E296" s="66" t="s">
        <v>1947</v>
      </c>
      <c r="F296" s="67" t="s">
        <v>1948</v>
      </c>
      <c r="G296" s="66" t="s">
        <v>1949</v>
      </c>
    </row>
    <row r="297" spans="1:7" ht="17.100000000000001" customHeight="1" x14ac:dyDescent="0.25">
      <c r="A297" s="167" t="s">
        <v>562</v>
      </c>
      <c r="B297" s="169"/>
      <c r="C297" s="167" t="s">
        <v>926</v>
      </c>
      <c r="D297" s="168"/>
      <c r="E297" s="24" t="s">
        <v>1347</v>
      </c>
      <c r="F297" s="68" t="s">
        <v>1348</v>
      </c>
      <c r="G297" s="24" t="s">
        <v>1349</v>
      </c>
    </row>
    <row r="298" spans="1:7" ht="17.100000000000001" customHeight="1" x14ac:dyDescent="0.25">
      <c r="A298" s="306" t="s">
        <v>594</v>
      </c>
      <c r="B298" s="307"/>
      <c r="C298" s="306" t="s">
        <v>926</v>
      </c>
      <c r="D298" s="308"/>
      <c r="E298" s="26"/>
      <c r="F298" s="69" t="s">
        <v>1348</v>
      </c>
      <c r="G298" s="26"/>
    </row>
    <row r="299" spans="1:7" ht="17.100000000000001" customHeight="1" x14ac:dyDescent="0.25">
      <c r="A299" s="167" t="s">
        <v>635</v>
      </c>
      <c r="B299" s="169"/>
      <c r="C299" s="167" t="s">
        <v>935</v>
      </c>
      <c r="D299" s="168"/>
      <c r="E299" s="24" t="s">
        <v>1350</v>
      </c>
      <c r="F299" s="68" t="s">
        <v>1350</v>
      </c>
      <c r="G299" s="24" t="s">
        <v>682</v>
      </c>
    </row>
    <row r="300" spans="1:7" ht="17.100000000000001" customHeight="1" x14ac:dyDescent="0.25">
      <c r="A300" s="306" t="s">
        <v>639</v>
      </c>
      <c r="B300" s="307"/>
      <c r="C300" s="306" t="s">
        <v>936</v>
      </c>
      <c r="D300" s="308"/>
      <c r="E300" s="26"/>
      <c r="F300" s="69" t="s">
        <v>1350</v>
      </c>
      <c r="G300" s="26"/>
    </row>
    <row r="301" spans="1:7" ht="17.100000000000001" customHeight="1" x14ac:dyDescent="0.25">
      <c r="A301" s="167" t="s">
        <v>672</v>
      </c>
      <c r="B301" s="169"/>
      <c r="C301" s="167" t="s">
        <v>940</v>
      </c>
      <c r="D301" s="168"/>
      <c r="E301" s="24" t="s">
        <v>1951</v>
      </c>
      <c r="F301" s="68" t="s">
        <v>1952</v>
      </c>
      <c r="G301" s="24" t="s">
        <v>1953</v>
      </c>
    </row>
    <row r="302" spans="1:7" ht="17.100000000000001" customHeight="1" x14ac:dyDescent="0.25">
      <c r="A302" s="306" t="s">
        <v>678</v>
      </c>
      <c r="B302" s="307"/>
      <c r="C302" s="306" t="s">
        <v>941</v>
      </c>
      <c r="D302" s="308"/>
      <c r="E302" s="26"/>
      <c r="F302" s="69" t="s">
        <v>1952</v>
      </c>
      <c r="G302" s="26"/>
    </row>
    <row r="303" spans="1:7" ht="17.100000000000001" customHeight="1" x14ac:dyDescent="0.25">
      <c r="A303" s="318" t="s">
        <v>1884</v>
      </c>
      <c r="B303" s="319"/>
      <c r="C303" s="318" t="s">
        <v>1906</v>
      </c>
      <c r="D303" s="320"/>
      <c r="E303" s="64" t="s">
        <v>1954</v>
      </c>
      <c r="F303" s="65" t="s">
        <v>1955</v>
      </c>
      <c r="G303" s="64" t="s">
        <v>1956</v>
      </c>
    </row>
    <row r="304" spans="1:7" ht="30" customHeight="1" x14ac:dyDescent="0.25">
      <c r="A304" s="321" t="s">
        <v>1950</v>
      </c>
      <c r="B304" s="322"/>
      <c r="C304" s="321" t="s">
        <v>1848</v>
      </c>
      <c r="D304" s="323"/>
      <c r="E304" s="66" t="s">
        <v>1954</v>
      </c>
      <c r="F304" s="67" t="s">
        <v>1955</v>
      </c>
      <c r="G304" s="66" t="s">
        <v>1956</v>
      </c>
    </row>
    <row r="305" spans="1:7" ht="17.100000000000001" customHeight="1" x14ac:dyDescent="0.25">
      <c r="A305" s="167" t="s">
        <v>672</v>
      </c>
      <c r="B305" s="169"/>
      <c r="C305" s="167" t="s">
        <v>940</v>
      </c>
      <c r="D305" s="168"/>
      <c r="E305" s="24" t="s">
        <v>1954</v>
      </c>
      <c r="F305" s="68" t="s">
        <v>1955</v>
      </c>
      <c r="G305" s="24" t="s">
        <v>1956</v>
      </c>
    </row>
    <row r="306" spans="1:7" ht="17.100000000000001" customHeight="1" x14ac:dyDescent="0.25">
      <c r="A306" s="306" t="s">
        <v>678</v>
      </c>
      <c r="B306" s="307"/>
      <c r="C306" s="306" t="s">
        <v>941</v>
      </c>
      <c r="D306" s="308"/>
      <c r="E306" s="26"/>
      <c r="F306" s="69" t="s">
        <v>1955</v>
      </c>
      <c r="G306" s="26"/>
    </row>
    <row r="307" spans="1:7" ht="17.100000000000001" customHeight="1" x14ac:dyDescent="0.25">
      <c r="A307" s="327" t="s">
        <v>1352</v>
      </c>
      <c r="B307" s="328"/>
      <c r="C307" s="327" t="s">
        <v>1353</v>
      </c>
      <c r="D307" s="329"/>
      <c r="E307" s="58" t="s">
        <v>1354</v>
      </c>
      <c r="F307" s="59" t="s">
        <v>1355</v>
      </c>
      <c r="G307" s="58" t="s">
        <v>1356</v>
      </c>
    </row>
    <row r="308" spans="1:7" ht="17.100000000000001" customHeight="1" x14ac:dyDescent="0.25">
      <c r="A308" s="324" t="s">
        <v>1129</v>
      </c>
      <c r="B308" s="325"/>
      <c r="C308" s="324" t="s">
        <v>1353</v>
      </c>
      <c r="D308" s="326"/>
      <c r="E308" s="60" t="s">
        <v>1354</v>
      </c>
      <c r="F308" s="61" t="s">
        <v>1355</v>
      </c>
      <c r="G308" s="60" t="s">
        <v>1356</v>
      </c>
    </row>
    <row r="309" spans="1:7" ht="17.100000000000001" customHeight="1" x14ac:dyDescent="0.25">
      <c r="A309" s="315" t="s">
        <v>1357</v>
      </c>
      <c r="B309" s="316"/>
      <c r="C309" s="315" t="s">
        <v>1353</v>
      </c>
      <c r="D309" s="317"/>
      <c r="E309" s="62" t="s">
        <v>1358</v>
      </c>
      <c r="F309" s="63" t="s">
        <v>1359</v>
      </c>
      <c r="G309" s="62" t="s">
        <v>1003</v>
      </c>
    </row>
    <row r="310" spans="1:7" ht="17.100000000000001" customHeight="1" x14ac:dyDescent="0.25">
      <c r="A310" s="318" t="s">
        <v>1884</v>
      </c>
      <c r="B310" s="319"/>
      <c r="C310" s="318" t="s">
        <v>1789</v>
      </c>
      <c r="D310" s="320"/>
      <c r="E310" s="64" t="s">
        <v>1366</v>
      </c>
      <c r="F310" s="65" t="s">
        <v>1367</v>
      </c>
      <c r="G310" s="64" t="s">
        <v>1368</v>
      </c>
    </row>
    <row r="311" spans="1:7" ht="30" customHeight="1" x14ac:dyDescent="0.25">
      <c r="A311" s="321" t="s">
        <v>1957</v>
      </c>
      <c r="B311" s="322"/>
      <c r="C311" s="321" t="s">
        <v>1869</v>
      </c>
      <c r="D311" s="323"/>
      <c r="E311" s="66" t="s">
        <v>1366</v>
      </c>
      <c r="F311" s="67" t="s">
        <v>1367</v>
      </c>
      <c r="G311" s="66" t="s">
        <v>1368</v>
      </c>
    </row>
    <row r="312" spans="1:7" ht="17.100000000000001" customHeight="1" x14ac:dyDescent="0.25">
      <c r="A312" s="167" t="s">
        <v>672</v>
      </c>
      <c r="B312" s="169"/>
      <c r="C312" s="167" t="s">
        <v>940</v>
      </c>
      <c r="D312" s="168"/>
      <c r="E312" s="24" t="s">
        <v>1366</v>
      </c>
      <c r="F312" s="68" t="s">
        <v>1367</v>
      </c>
      <c r="G312" s="24" t="s">
        <v>1368</v>
      </c>
    </row>
    <row r="313" spans="1:7" ht="17.100000000000001" customHeight="1" x14ac:dyDescent="0.25">
      <c r="A313" s="306" t="s">
        <v>678</v>
      </c>
      <c r="B313" s="307"/>
      <c r="C313" s="306" t="s">
        <v>941</v>
      </c>
      <c r="D313" s="308"/>
      <c r="E313" s="26"/>
      <c r="F313" s="69" t="s">
        <v>1367</v>
      </c>
      <c r="G313" s="26"/>
    </row>
    <row r="314" spans="1:7" ht="17.100000000000001" customHeight="1" x14ac:dyDescent="0.25">
      <c r="A314" s="318" t="s">
        <v>1884</v>
      </c>
      <c r="B314" s="319"/>
      <c r="C314" s="318" t="s">
        <v>1906</v>
      </c>
      <c r="D314" s="320"/>
      <c r="E314" s="64" t="s">
        <v>1958</v>
      </c>
      <c r="F314" s="65" t="s">
        <v>1959</v>
      </c>
      <c r="G314" s="64" t="s">
        <v>1960</v>
      </c>
    </row>
    <row r="315" spans="1:7" ht="30" customHeight="1" x14ac:dyDescent="0.25">
      <c r="A315" s="321" t="s">
        <v>1957</v>
      </c>
      <c r="B315" s="322"/>
      <c r="C315" s="321" t="s">
        <v>1869</v>
      </c>
      <c r="D315" s="323"/>
      <c r="E315" s="66" t="s">
        <v>1958</v>
      </c>
      <c r="F315" s="67" t="s">
        <v>1959</v>
      </c>
      <c r="G315" s="66" t="s">
        <v>1960</v>
      </c>
    </row>
    <row r="316" spans="1:7" ht="17.100000000000001" customHeight="1" x14ac:dyDescent="0.25">
      <c r="A316" s="167" t="s">
        <v>502</v>
      </c>
      <c r="B316" s="169"/>
      <c r="C316" s="167" t="s">
        <v>915</v>
      </c>
      <c r="D316" s="168"/>
      <c r="E316" s="24" t="s">
        <v>1360</v>
      </c>
      <c r="F316" s="68" t="s">
        <v>1361</v>
      </c>
      <c r="G316" s="24" t="s">
        <v>1362</v>
      </c>
    </row>
    <row r="317" spans="1:7" ht="17.100000000000001" customHeight="1" x14ac:dyDescent="0.25">
      <c r="A317" s="306" t="s">
        <v>519</v>
      </c>
      <c r="B317" s="307"/>
      <c r="C317" s="306" t="s">
        <v>918</v>
      </c>
      <c r="D317" s="308"/>
      <c r="E317" s="26"/>
      <c r="F317" s="69" t="s">
        <v>1363</v>
      </c>
      <c r="G317" s="26"/>
    </row>
    <row r="318" spans="1:7" ht="17.100000000000001" customHeight="1" x14ac:dyDescent="0.25">
      <c r="A318" s="306" t="s">
        <v>539</v>
      </c>
      <c r="B318" s="307"/>
      <c r="C318" s="306" t="s">
        <v>920</v>
      </c>
      <c r="D318" s="308"/>
      <c r="E318" s="26"/>
      <c r="F318" s="69" t="s">
        <v>1364</v>
      </c>
      <c r="G318" s="26"/>
    </row>
    <row r="319" spans="1:7" ht="17.100000000000001" customHeight="1" x14ac:dyDescent="0.25">
      <c r="A319" s="167" t="s">
        <v>562</v>
      </c>
      <c r="B319" s="169"/>
      <c r="C319" s="167" t="s">
        <v>926</v>
      </c>
      <c r="D319" s="168"/>
      <c r="E319" s="24" t="s">
        <v>1365</v>
      </c>
      <c r="F319" s="68" t="s">
        <v>1365</v>
      </c>
      <c r="G319" s="24" t="s">
        <v>682</v>
      </c>
    </row>
    <row r="320" spans="1:7" ht="17.100000000000001" customHeight="1" x14ac:dyDescent="0.25">
      <c r="A320" s="306" t="s">
        <v>594</v>
      </c>
      <c r="B320" s="307"/>
      <c r="C320" s="306" t="s">
        <v>926</v>
      </c>
      <c r="D320" s="308"/>
      <c r="E320" s="26"/>
      <c r="F320" s="69" t="s">
        <v>1365</v>
      </c>
      <c r="G320" s="26"/>
    </row>
    <row r="321" spans="1:7" ht="17.100000000000001" customHeight="1" x14ac:dyDescent="0.25">
      <c r="A321" s="167" t="s">
        <v>715</v>
      </c>
      <c r="B321" s="169"/>
      <c r="C321" s="167" t="s">
        <v>944</v>
      </c>
      <c r="D321" s="168"/>
      <c r="E321" s="24" t="s">
        <v>1369</v>
      </c>
      <c r="F321" s="68" t="s">
        <v>1369</v>
      </c>
      <c r="G321" s="24" t="s">
        <v>682</v>
      </c>
    </row>
    <row r="322" spans="1:7" ht="17.100000000000001" customHeight="1" x14ac:dyDescent="0.25">
      <c r="A322" s="306" t="s">
        <v>727</v>
      </c>
      <c r="B322" s="307"/>
      <c r="C322" s="306" t="s">
        <v>947</v>
      </c>
      <c r="D322" s="308"/>
      <c r="E322" s="26"/>
      <c r="F322" s="69" t="s">
        <v>1369</v>
      </c>
      <c r="G322" s="26"/>
    </row>
    <row r="323" spans="1:7" ht="17.100000000000001" customHeight="1" x14ac:dyDescent="0.25">
      <c r="A323" s="167" t="s">
        <v>757</v>
      </c>
      <c r="B323" s="169"/>
      <c r="C323" s="167" t="s">
        <v>948</v>
      </c>
      <c r="D323" s="168"/>
      <c r="E323" s="24" t="s">
        <v>1370</v>
      </c>
      <c r="F323" s="68" t="s">
        <v>954</v>
      </c>
      <c r="G323" s="24" t="s">
        <v>1371</v>
      </c>
    </row>
    <row r="324" spans="1:7" ht="17.100000000000001" customHeight="1" x14ac:dyDescent="0.25">
      <c r="A324" s="306" t="s">
        <v>772</v>
      </c>
      <c r="B324" s="307"/>
      <c r="C324" s="306" t="s">
        <v>953</v>
      </c>
      <c r="D324" s="308"/>
      <c r="E324" s="26"/>
      <c r="F324" s="69" t="s">
        <v>954</v>
      </c>
      <c r="G324" s="26"/>
    </row>
    <row r="325" spans="1:7" ht="17.100000000000001" customHeight="1" x14ac:dyDescent="0.25">
      <c r="A325" s="315" t="s">
        <v>1372</v>
      </c>
      <c r="B325" s="316"/>
      <c r="C325" s="315" t="s">
        <v>1373</v>
      </c>
      <c r="D325" s="317"/>
      <c r="E325" s="62" t="s">
        <v>1374</v>
      </c>
      <c r="F325" s="63" t="s">
        <v>1375</v>
      </c>
      <c r="G325" s="62" t="s">
        <v>1376</v>
      </c>
    </row>
    <row r="326" spans="1:7" ht="17.100000000000001" customHeight="1" x14ac:dyDescent="0.25">
      <c r="A326" s="318" t="s">
        <v>1884</v>
      </c>
      <c r="B326" s="319"/>
      <c r="C326" s="318" t="s">
        <v>1789</v>
      </c>
      <c r="D326" s="320"/>
      <c r="E326" s="64" t="s">
        <v>1961</v>
      </c>
      <c r="F326" s="65" t="s">
        <v>1962</v>
      </c>
      <c r="G326" s="64" t="s">
        <v>1376</v>
      </c>
    </row>
    <row r="327" spans="1:7" ht="30" customHeight="1" x14ac:dyDescent="0.25">
      <c r="A327" s="321" t="s">
        <v>1957</v>
      </c>
      <c r="B327" s="322"/>
      <c r="C327" s="321" t="s">
        <v>1869</v>
      </c>
      <c r="D327" s="323"/>
      <c r="E327" s="66" t="s">
        <v>1961</v>
      </c>
      <c r="F327" s="67" t="s">
        <v>1962</v>
      </c>
      <c r="G327" s="66" t="s">
        <v>1376</v>
      </c>
    </row>
    <row r="328" spans="1:7" ht="17.100000000000001" customHeight="1" x14ac:dyDescent="0.25">
      <c r="A328" s="167" t="s">
        <v>502</v>
      </c>
      <c r="B328" s="169"/>
      <c r="C328" s="167" t="s">
        <v>915</v>
      </c>
      <c r="D328" s="168"/>
      <c r="E328" s="24" t="s">
        <v>1963</v>
      </c>
      <c r="F328" s="68" t="s">
        <v>1964</v>
      </c>
      <c r="G328" s="24" t="s">
        <v>1377</v>
      </c>
    </row>
    <row r="329" spans="1:7" ht="17.100000000000001" customHeight="1" x14ac:dyDescent="0.25">
      <c r="A329" s="306" t="s">
        <v>519</v>
      </c>
      <c r="B329" s="307"/>
      <c r="C329" s="306" t="s">
        <v>918</v>
      </c>
      <c r="D329" s="308"/>
      <c r="E329" s="26"/>
      <c r="F329" s="69" t="s">
        <v>1965</v>
      </c>
      <c r="G329" s="26"/>
    </row>
    <row r="330" spans="1:7" ht="17.100000000000001" customHeight="1" x14ac:dyDescent="0.25">
      <c r="A330" s="306" t="s">
        <v>549</v>
      </c>
      <c r="B330" s="307"/>
      <c r="C330" s="306" t="s">
        <v>921</v>
      </c>
      <c r="D330" s="308"/>
      <c r="E330" s="26"/>
      <c r="F330" s="69" t="s">
        <v>1966</v>
      </c>
      <c r="G330" s="26"/>
    </row>
    <row r="331" spans="1:7" ht="17.100000000000001" customHeight="1" x14ac:dyDescent="0.25">
      <c r="A331" s="167" t="s">
        <v>757</v>
      </c>
      <c r="B331" s="169"/>
      <c r="C331" s="167" t="s">
        <v>948</v>
      </c>
      <c r="D331" s="168"/>
      <c r="E331" s="24" t="s">
        <v>1967</v>
      </c>
      <c r="F331" s="68" t="s">
        <v>1968</v>
      </c>
      <c r="G331" s="24" t="s">
        <v>1379</v>
      </c>
    </row>
    <row r="332" spans="1:7" ht="17.100000000000001" customHeight="1" x14ac:dyDescent="0.25">
      <c r="A332" s="306" t="s">
        <v>766</v>
      </c>
      <c r="B332" s="307"/>
      <c r="C332" s="306" t="s">
        <v>951</v>
      </c>
      <c r="D332" s="308"/>
      <c r="E332" s="26"/>
      <c r="F332" s="69" t="s">
        <v>1968</v>
      </c>
      <c r="G332" s="26"/>
    </row>
    <row r="333" spans="1:7" ht="17.100000000000001" customHeight="1" x14ac:dyDescent="0.25">
      <c r="A333" s="318" t="s">
        <v>1884</v>
      </c>
      <c r="B333" s="319"/>
      <c r="C333" s="318" t="s">
        <v>1897</v>
      </c>
      <c r="D333" s="320"/>
      <c r="E333" s="64" t="s">
        <v>1961</v>
      </c>
      <c r="F333" s="65" t="s">
        <v>1969</v>
      </c>
      <c r="G333" s="64" t="s">
        <v>1376</v>
      </c>
    </row>
    <row r="334" spans="1:7" ht="30" customHeight="1" x14ac:dyDescent="0.25">
      <c r="A334" s="321" t="s">
        <v>1957</v>
      </c>
      <c r="B334" s="322"/>
      <c r="C334" s="321" t="s">
        <v>1869</v>
      </c>
      <c r="D334" s="323"/>
      <c r="E334" s="66" t="s">
        <v>1961</v>
      </c>
      <c r="F334" s="67" t="s">
        <v>1969</v>
      </c>
      <c r="G334" s="66" t="s">
        <v>1376</v>
      </c>
    </row>
    <row r="335" spans="1:7" ht="17.100000000000001" customHeight="1" x14ac:dyDescent="0.25">
      <c r="A335" s="167" t="s">
        <v>502</v>
      </c>
      <c r="B335" s="169"/>
      <c r="C335" s="167" t="s">
        <v>915</v>
      </c>
      <c r="D335" s="168"/>
      <c r="E335" s="24" t="s">
        <v>1963</v>
      </c>
      <c r="F335" s="68" t="s">
        <v>1970</v>
      </c>
      <c r="G335" s="24" t="s">
        <v>1377</v>
      </c>
    </row>
    <row r="336" spans="1:7" ht="17.100000000000001" customHeight="1" x14ac:dyDescent="0.25">
      <c r="A336" s="306" t="s">
        <v>519</v>
      </c>
      <c r="B336" s="307"/>
      <c r="C336" s="306" t="s">
        <v>918</v>
      </c>
      <c r="D336" s="308"/>
      <c r="E336" s="26"/>
      <c r="F336" s="69" t="s">
        <v>1971</v>
      </c>
      <c r="G336" s="26"/>
    </row>
    <row r="337" spans="1:7" ht="17.100000000000001" customHeight="1" x14ac:dyDescent="0.25">
      <c r="A337" s="306" t="s">
        <v>549</v>
      </c>
      <c r="B337" s="307"/>
      <c r="C337" s="306" t="s">
        <v>921</v>
      </c>
      <c r="D337" s="308"/>
      <c r="E337" s="26"/>
      <c r="F337" s="69" t="s">
        <v>1972</v>
      </c>
      <c r="G337" s="26"/>
    </row>
    <row r="338" spans="1:7" ht="17.100000000000001" customHeight="1" x14ac:dyDescent="0.25">
      <c r="A338" s="167" t="s">
        <v>757</v>
      </c>
      <c r="B338" s="169"/>
      <c r="C338" s="167" t="s">
        <v>948</v>
      </c>
      <c r="D338" s="168"/>
      <c r="E338" s="24" t="s">
        <v>1967</v>
      </c>
      <c r="F338" s="68" t="s">
        <v>1968</v>
      </c>
      <c r="G338" s="24" t="s">
        <v>1379</v>
      </c>
    </row>
    <row r="339" spans="1:7" ht="17.100000000000001" customHeight="1" x14ac:dyDescent="0.25">
      <c r="A339" s="306" t="s">
        <v>766</v>
      </c>
      <c r="B339" s="307"/>
      <c r="C339" s="306" t="s">
        <v>951</v>
      </c>
      <c r="D339" s="308"/>
      <c r="E339" s="26"/>
      <c r="F339" s="69" t="s">
        <v>1968</v>
      </c>
      <c r="G339" s="26"/>
    </row>
    <row r="340" spans="1:7" ht="17.100000000000001" customHeight="1" x14ac:dyDescent="0.25">
      <c r="A340" s="327" t="s">
        <v>1380</v>
      </c>
      <c r="B340" s="328"/>
      <c r="C340" s="327" t="s">
        <v>1381</v>
      </c>
      <c r="D340" s="329"/>
      <c r="E340" s="58" t="s">
        <v>1382</v>
      </c>
      <c r="F340" s="59" t="s">
        <v>1383</v>
      </c>
      <c r="G340" s="58" t="s">
        <v>1384</v>
      </c>
    </row>
    <row r="341" spans="1:7" ht="17.100000000000001" customHeight="1" x14ac:dyDescent="0.25">
      <c r="A341" s="324" t="s">
        <v>1385</v>
      </c>
      <c r="B341" s="325"/>
      <c r="C341" s="324" t="s">
        <v>1386</v>
      </c>
      <c r="D341" s="326"/>
      <c r="E341" s="60" t="s">
        <v>1387</v>
      </c>
      <c r="F341" s="61" t="s">
        <v>1388</v>
      </c>
      <c r="G341" s="60" t="s">
        <v>1389</v>
      </c>
    </row>
    <row r="342" spans="1:7" ht="17.100000000000001" customHeight="1" x14ac:dyDescent="0.25">
      <c r="A342" s="315" t="s">
        <v>1390</v>
      </c>
      <c r="B342" s="316"/>
      <c r="C342" s="315" t="s">
        <v>1386</v>
      </c>
      <c r="D342" s="317"/>
      <c r="E342" s="62" t="s">
        <v>1387</v>
      </c>
      <c r="F342" s="63" t="s">
        <v>1388</v>
      </c>
      <c r="G342" s="62" t="s">
        <v>1389</v>
      </c>
    </row>
    <row r="343" spans="1:7" ht="17.100000000000001" customHeight="1" x14ac:dyDescent="0.25">
      <c r="A343" s="318" t="s">
        <v>1884</v>
      </c>
      <c r="B343" s="319"/>
      <c r="C343" s="318" t="s">
        <v>1789</v>
      </c>
      <c r="D343" s="320"/>
      <c r="E343" s="64" t="s">
        <v>1973</v>
      </c>
      <c r="F343" s="65" t="s">
        <v>1483</v>
      </c>
      <c r="G343" s="64" t="s">
        <v>1974</v>
      </c>
    </row>
    <row r="344" spans="1:7" ht="30" customHeight="1" x14ac:dyDescent="0.25">
      <c r="A344" s="321" t="s">
        <v>1888</v>
      </c>
      <c r="B344" s="322"/>
      <c r="C344" s="321" t="s">
        <v>1879</v>
      </c>
      <c r="D344" s="323"/>
      <c r="E344" s="66" t="s">
        <v>1973</v>
      </c>
      <c r="F344" s="67" t="s">
        <v>1483</v>
      </c>
      <c r="G344" s="66" t="s">
        <v>1974</v>
      </c>
    </row>
    <row r="345" spans="1:7" ht="17.100000000000001" customHeight="1" x14ac:dyDescent="0.25">
      <c r="A345" s="167" t="s">
        <v>465</v>
      </c>
      <c r="B345" s="169"/>
      <c r="C345" s="167" t="s">
        <v>906</v>
      </c>
      <c r="D345" s="168"/>
      <c r="E345" s="24" t="s">
        <v>1975</v>
      </c>
      <c r="F345" s="68" t="s">
        <v>1391</v>
      </c>
      <c r="G345" s="24" t="s">
        <v>1976</v>
      </c>
    </row>
    <row r="346" spans="1:7" ht="17.100000000000001" customHeight="1" x14ac:dyDescent="0.25">
      <c r="A346" s="306" t="s">
        <v>472</v>
      </c>
      <c r="B346" s="307"/>
      <c r="C346" s="306" t="s">
        <v>907</v>
      </c>
      <c r="D346" s="308"/>
      <c r="E346" s="26"/>
      <c r="F346" s="69" t="s">
        <v>1391</v>
      </c>
      <c r="G346" s="26"/>
    </row>
    <row r="347" spans="1:7" ht="17.100000000000001" customHeight="1" x14ac:dyDescent="0.25">
      <c r="A347" s="167" t="s">
        <v>502</v>
      </c>
      <c r="B347" s="169"/>
      <c r="C347" s="167" t="s">
        <v>915</v>
      </c>
      <c r="D347" s="168"/>
      <c r="E347" s="24" t="s">
        <v>1977</v>
      </c>
      <c r="F347" s="68" t="s">
        <v>1978</v>
      </c>
      <c r="G347" s="24" t="s">
        <v>682</v>
      </c>
    </row>
    <row r="348" spans="1:7" ht="17.100000000000001" customHeight="1" x14ac:dyDescent="0.25">
      <c r="A348" s="306" t="s">
        <v>509</v>
      </c>
      <c r="B348" s="307"/>
      <c r="C348" s="306" t="s">
        <v>916</v>
      </c>
      <c r="D348" s="308"/>
      <c r="E348" s="26"/>
      <c r="F348" s="69" t="s">
        <v>1979</v>
      </c>
      <c r="G348" s="26"/>
    </row>
    <row r="349" spans="1:7" ht="17.100000000000001" customHeight="1" x14ac:dyDescent="0.25">
      <c r="A349" s="306" t="s">
        <v>514</v>
      </c>
      <c r="B349" s="307"/>
      <c r="C349" s="306" t="s">
        <v>917</v>
      </c>
      <c r="D349" s="308"/>
      <c r="E349" s="26"/>
      <c r="F349" s="69" t="s">
        <v>1392</v>
      </c>
      <c r="G349" s="26"/>
    </row>
    <row r="350" spans="1:7" ht="17.100000000000001" customHeight="1" x14ac:dyDescent="0.25">
      <c r="A350" s="167" t="s">
        <v>562</v>
      </c>
      <c r="B350" s="169"/>
      <c r="C350" s="167" t="s">
        <v>926</v>
      </c>
      <c r="D350" s="168"/>
      <c r="E350" s="24" t="s">
        <v>1980</v>
      </c>
      <c r="F350" s="68" t="s">
        <v>1981</v>
      </c>
      <c r="G350" s="24" t="s">
        <v>682</v>
      </c>
    </row>
    <row r="351" spans="1:7" ht="17.100000000000001" customHeight="1" x14ac:dyDescent="0.25">
      <c r="A351" s="306" t="s">
        <v>579</v>
      </c>
      <c r="B351" s="307"/>
      <c r="C351" s="306" t="s">
        <v>929</v>
      </c>
      <c r="D351" s="308"/>
      <c r="E351" s="26"/>
      <c r="F351" s="69" t="s">
        <v>1426</v>
      </c>
      <c r="G351" s="26"/>
    </row>
    <row r="352" spans="1:7" ht="17.100000000000001" customHeight="1" x14ac:dyDescent="0.25">
      <c r="A352" s="306" t="s">
        <v>594</v>
      </c>
      <c r="B352" s="307"/>
      <c r="C352" s="306" t="s">
        <v>926</v>
      </c>
      <c r="D352" s="308"/>
      <c r="E352" s="26"/>
      <c r="F352" s="69" t="s">
        <v>1982</v>
      </c>
      <c r="G352" s="26"/>
    </row>
    <row r="353" spans="1:7" ht="17.100000000000001" customHeight="1" x14ac:dyDescent="0.25">
      <c r="A353" s="167" t="s">
        <v>605</v>
      </c>
      <c r="B353" s="169"/>
      <c r="C353" s="167" t="s">
        <v>933</v>
      </c>
      <c r="D353" s="168"/>
      <c r="E353" s="24" t="s">
        <v>1393</v>
      </c>
      <c r="F353" s="68" t="s">
        <v>1394</v>
      </c>
      <c r="G353" s="24" t="s">
        <v>1395</v>
      </c>
    </row>
    <row r="354" spans="1:7" ht="17.100000000000001" customHeight="1" x14ac:dyDescent="0.25">
      <c r="A354" s="306" t="s">
        <v>607</v>
      </c>
      <c r="B354" s="307"/>
      <c r="C354" s="306" t="s">
        <v>934</v>
      </c>
      <c r="D354" s="308"/>
      <c r="E354" s="26"/>
      <c r="F354" s="69" t="s">
        <v>1394</v>
      </c>
      <c r="G354" s="26"/>
    </row>
    <row r="355" spans="1:7" ht="17.100000000000001" customHeight="1" x14ac:dyDescent="0.25">
      <c r="A355" s="318" t="s">
        <v>1884</v>
      </c>
      <c r="B355" s="319"/>
      <c r="C355" s="318" t="s">
        <v>1812</v>
      </c>
      <c r="D355" s="320"/>
      <c r="E355" s="64" t="s">
        <v>1983</v>
      </c>
      <c r="F355" s="65" t="s">
        <v>1984</v>
      </c>
      <c r="G355" s="64" t="s">
        <v>1985</v>
      </c>
    </row>
    <row r="356" spans="1:7" ht="30" customHeight="1" x14ac:dyDescent="0.25">
      <c r="A356" s="321" t="s">
        <v>1888</v>
      </c>
      <c r="B356" s="322"/>
      <c r="C356" s="321" t="s">
        <v>1879</v>
      </c>
      <c r="D356" s="323"/>
      <c r="E356" s="66" t="s">
        <v>1983</v>
      </c>
      <c r="F356" s="67" t="s">
        <v>1984</v>
      </c>
      <c r="G356" s="66" t="s">
        <v>1985</v>
      </c>
    </row>
    <row r="357" spans="1:7" ht="17.100000000000001" customHeight="1" x14ac:dyDescent="0.25">
      <c r="A357" s="167" t="s">
        <v>465</v>
      </c>
      <c r="B357" s="169"/>
      <c r="C357" s="167" t="s">
        <v>906</v>
      </c>
      <c r="D357" s="168"/>
      <c r="E357" s="24" t="s">
        <v>1986</v>
      </c>
      <c r="F357" s="68" t="s">
        <v>23</v>
      </c>
      <c r="G357" s="24" t="s">
        <v>24</v>
      </c>
    </row>
    <row r="358" spans="1:7" ht="17.100000000000001" customHeight="1" x14ac:dyDescent="0.25">
      <c r="A358" s="167" t="s">
        <v>502</v>
      </c>
      <c r="B358" s="169"/>
      <c r="C358" s="167" t="s">
        <v>915</v>
      </c>
      <c r="D358" s="168"/>
      <c r="E358" s="24" t="s">
        <v>1987</v>
      </c>
      <c r="F358" s="68" t="s">
        <v>1988</v>
      </c>
      <c r="G358" s="24" t="s">
        <v>1989</v>
      </c>
    </row>
    <row r="359" spans="1:7" ht="17.100000000000001" customHeight="1" x14ac:dyDescent="0.25">
      <c r="A359" s="306" t="s">
        <v>509</v>
      </c>
      <c r="B359" s="307"/>
      <c r="C359" s="306" t="s">
        <v>916</v>
      </c>
      <c r="D359" s="308"/>
      <c r="E359" s="26"/>
      <c r="F359" s="69" t="s">
        <v>1988</v>
      </c>
      <c r="G359" s="26"/>
    </row>
    <row r="360" spans="1:7" ht="17.100000000000001" customHeight="1" x14ac:dyDescent="0.25">
      <c r="A360" s="167" t="s">
        <v>562</v>
      </c>
      <c r="B360" s="169"/>
      <c r="C360" s="167" t="s">
        <v>926</v>
      </c>
      <c r="D360" s="168"/>
      <c r="E360" s="24" t="s">
        <v>1990</v>
      </c>
      <c r="F360" s="68" t="s">
        <v>1991</v>
      </c>
      <c r="G360" s="24" t="s">
        <v>1992</v>
      </c>
    </row>
    <row r="361" spans="1:7" ht="17.100000000000001" customHeight="1" x14ac:dyDescent="0.25">
      <c r="A361" s="306" t="s">
        <v>579</v>
      </c>
      <c r="B361" s="307"/>
      <c r="C361" s="306" t="s">
        <v>929</v>
      </c>
      <c r="D361" s="308"/>
      <c r="E361" s="26"/>
      <c r="F361" s="69" t="s">
        <v>1993</v>
      </c>
      <c r="G361" s="26"/>
    </row>
    <row r="362" spans="1:7" ht="17.100000000000001" customHeight="1" x14ac:dyDescent="0.25">
      <c r="A362" s="306" t="s">
        <v>594</v>
      </c>
      <c r="B362" s="307"/>
      <c r="C362" s="306" t="s">
        <v>926</v>
      </c>
      <c r="D362" s="308"/>
      <c r="E362" s="26"/>
      <c r="F362" s="69" t="s">
        <v>1994</v>
      </c>
      <c r="G362" s="26"/>
    </row>
    <row r="363" spans="1:7" ht="17.100000000000001" customHeight="1" x14ac:dyDescent="0.25">
      <c r="A363" s="324" t="s">
        <v>1396</v>
      </c>
      <c r="B363" s="325"/>
      <c r="C363" s="324" t="s">
        <v>1397</v>
      </c>
      <c r="D363" s="326"/>
      <c r="E363" s="60" t="s">
        <v>1398</v>
      </c>
      <c r="F363" s="61" t="s">
        <v>1399</v>
      </c>
      <c r="G363" s="60" t="s">
        <v>1400</v>
      </c>
    </row>
    <row r="364" spans="1:7" ht="17.100000000000001" customHeight="1" x14ac:dyDescent="0.25">
      <c r="A364" s="315" t="s">
        <v>1401</v>
      </c>
      <c r="B364" s="316"/>
      <c r="C364" s="315" t="s">
        <v>1397</v>
      </c>
      <c r="D364" s="317"/>
      <c r="E364" s="62" t="s">
        <v>1398</v>
      </c>
      <c r="F364" s="63" t="s">
        <v>1399</v>
      </c>
      <c r="G364" s="62" t="s">
        <v>1400</v>
      </c>
    </row>
    <row r="365" spans="1:7" ht="17.100000000000001" customHeight="1" x14ac:dyDescent="0.25">
      <c r="A365" s="318" t="s">
        <v>1884</v>
      </c>
      <c r="B365" s="319"/>
      <c r="C365" s="318" t="s">
        <v>1789</v>
      </c>
      <c r="D365" s="320"/>
      <c r="E365" s="64" t="s">
        <v>1483</v>
      </c>
      <c r="F365" s="65" t="s">
        <v>1483</v>
      </c>
      <c r="G365" s="64" t="s">
        <v>682</v>
      </c>
    </row>
    <row r="366" spans="1:7" ht="30" customHeight="1" x14ac:dyDescent="0.25">
      <c r="A366" s="321" t="s">
        <v>1888</v>
      </c>
      <c r="B366" s="322"/>
      <c r="C366" s="321" t="s">
        <v>1879</v>
      </c>
      <c r="D366" s="323"/>
      <c r="E366" s="66" t="s">
        <v>1483</v>
      </c>
      <c r="F366" s="67" t="s">
        <v>1483</v>
      </c>
      <c r="G366" s="66" t="s">
        <v>682</v>
      </c>
    </row>
    <row r="367" spans="1:7" ht="17.100000000000001" customHeight="1" x14ac:dyDescent="0.25">
      <c r="A367" s="167" t="s">
        <v>465</v>
      </c>
      <c r="B367" s="169"/>
      <c r="C367" s="167" t="s">
        <v>906</v>
      </c>
      <c r="D367" s="168"/>
      <c r="E367" s="24" t="s">
        <v>1029</v>
      </c>
      <c r="F367" s="68" t="s">
        <v>911</v>
      </c>
      <c r="G367" s="24" t="s">
        <v>682</v>
      </c>
    </row>
    <row r="368" spans="1:7" ht="17.100000000000001" customHeight="1" x14ac:dyDescent="0.25">
      <c r="A368" s="306" t="s">
        <v>472</v>
      </c>
      <c r="B368" s="307"/>
      <c r="C368" s="306" t="s">
        <v>907</v>
      </c>
      <c r="D368" s="308"/>
      <c r="E368" s="26"/>
      <c r="F368" s="69" t="s">
        <v>911</v>
      </c>
      <c r="G368" s="26"/>
    </row>
    <row r="369" spans="1:7" ht="17.100000000000001" customHeight="1" x14ac:dyDescent="0.25">
      <c r="A369" s="167" t="s">
        <v>502</v>
      </c>
      <c r="B369" s="169"/>
      <c r="C369" s="167" t="s">
        <v>915</v>
      </c>
      <c r="D369" s="168"/>
      <c r="E369" s="24" t="s">
        <v>1402</v>
      </c>
      <c r="F369" s="68" t="s">
        <v>1403</v>
      </c>
      <c r="G369" s="24" t="s">
        <v>682</v>
      </c>
    </row>
    <row r="370" spans="1:7" ht="17.100000000000001" customHeight="1" x14ac:dyDescent="0.25">
      <c r="A370" s="306" t="s">
        <v>509</v>
      </c>
      <c r="B370" s="307"/>
      <c r="C370" s="306" t="s">
        <v>916</v>
      </c>
      <c r="D370" s="308"/>
      <c r="E370" s="26"/>
      <c r="F370" s="69" t="s">
        <v>1404</v>
      </c>
      <c r="G370" s="26"/>
    </row>
    <row r="371" spans="1:7" ht="17.100000000000001" customHeight="1" x14ac:dyDescent="0.25">
      <c r="A371" s="306" t="s">
        <v>514</v>
      </c>
      <c r="B371" s="307"/>
      <c r="C371" s="306" t="s">
        <v>917</v>
      </c>
      <c r="D371" s="308"/>
      <c r="E371" s="26"/>
      <c r="F371" s="69" t="s">
        <v>1405</v>
      </c>
      <c r="G371" s="26"/>
    </row>
    <row r="372" spans="1:7" ht="17.100000000000001" customHeight="1" x14ac:dyDescent="0.25">
      <c r="A372" s="167" t="s">
        <v>562</v>
      </c>
      <c r="B372" s="169"/>
      <c r="C372" s="167" t="s">
        <v>926</v>
      </c>
      <c r="D372" s="168"/>
      <c r="E372" s="24" t="s">
        <v>647</v>
      </c>
      <c r="F372" s="68" t="s">
        <v>1995</v>
      </c>
      <c r="G372" s="24" t="s">
        <v>682</v>
      </c>
    </row>
    <row r="373" spans="1:7" ht="17.100000000000001" customHeight="1" x14ac:dyDescent="0.25">
      <c r="A373" s="306" t="s">
        <v>579</v>
      </c>
      <c r="B373" s="307"/>
      <c r="C373" s="306" t="s">
        <v>929</v>
      </c>
      <c r="D373" s="308"/>
      <c r="E373" s="26"/>
      <c r="F373" s="69" t="s">
        <v>1405</v>
      </c>
      <c r="G373" s="26"/>
    </row>
    <row r="374" spans="1:7" ht="17.100000000000001" customHeight="1" x14ac:dyDescent="0.25">
      <c r="A374" s="306" t="s">
        <v>594</v>
      </c>
      <c r="B374" s="307"/>
      <c r="C374" s="306" t="s">
        <v>926</v>
      </c>
      <c r="D374" s="308"/>
      <c r="E374" s="26"/>
      <c r="F374" s="69" t="s">
        <v>968</v>
      </c>
      <c r="G374" s="26"/>
    </row>
    <row r="375" spans="1:7" ht="17.100000000000001" customHeight="1" x14ac:dyDescent="0.25">
      <c r="A375" s="167" t="s">
        <v>605</v>
      </c>
      <c r="B375" s="169"/>
      <c r="C375" s="167" t="s">
        <v>933</v>
      </c>
      <c r="D375" s="168"/>
      <c r="E375" s="24" t="s">
        <v>967</v>
      </c>
      <c r="F375" s="68" t="s">
        <v>1406</v>
      </c>
      <c r="G375" s="24" t="s">
        <v>1407</v>
      </c>
    </row>
    <row r="376" spans="1:7" ht="17.100000000000001" customHeight="1" x14ac:dyDescent="0.25">
      <c r="A376" s="306" t="s">
        <v>607</v>
      </c>
      <c r="B376" s="307"/>
      <c r="C376" s="306" t="s">
        <v>934</v>
      </c>
      <c r="D376" s="308"/>
      <c r="E376" s="26"/>
      <c r="F376" s="69" t="s">
        <v>1406</v>
      </c>
      <c r="G376" s="26"/>
    </row>
    <row r="377" spans="1:7" ht="17.100000000000001" customHeight="1" x14ac:dyDescent="0.25">
      <c r="A377" s="318" t="s">
        <v>1884</v>
      </c>
      <c r="B377" s="319"/>
      <c r="C377" s="318" t="s">
        <v>1812</v>
      </c>
      <c r="D377" s="320"/>
      <c r="E377" s="64" t="s">
        <v>1996</v>
      </c>
      <c r="F377" s="65" t="s">
        <v>1997</v>
      </c>
      <c r="G377" s="64" t="s">
        <v>1998</v>
      </c>
    </row>
    <row r="378" spans="1:7" ht="30" customHeight="1" x14ac:dyDescent="0.25">
      <c r="A378" s="321" t="s">
        <v>1888</v>
      </c>
      <c r="B378" s="322"/>
      <c r="C378" s="321" t="s">
        <v>1879</v>
      </c>
      <c r="D378" s="323"/>
      <c r="E378" s="66" t="s">
        <v>1996</v>
      </c>
      <c r="F378" s="67" t="s">
        <v>1997</v>
      </c>
      <c r="G378" s="66" t="s">
        <v>1998</v>
      </c>
    </row>
    <row r="379" spans="1:7" ht="17.100000000000001" customHeight="1" x14ac:dyDescent="0.25">
      <c r="A379" s="167" t="s">
        <v>562</v>
      </c>
      <c r="B379" s="169"/>
      <c r="C379" s="167" t="s">
        <v>926</v>
      </c>
      <c r="D379" s="168"/>
      <c r="E379" s="24" t="s">
        <v>1996</v>
      </c>
      <c r="F379" s="68" t="s">
        <v>1997</v>
      </c>
      <c r="G379" s="24" t="s">
        <v>1998</v>
      </c>
    </row>
    <row r="380" spans="1:7" ht="17.100000000000001" customHeight="1" x14ac:dyDescent="0.25">
      <c r="A380" s="306" t="s">
        <v>594</v>
      </c>
      <c r="B380" s="307"/>
      <c r="C380" s="306" t="s">
        <v>926</v>
      </c>
      <c r="D380" s="308"/>
      <c r="E380" s="26"/>
      <c r="F380" s="69" t="s">
        <v>1997</v>
      </c>
      <c r="G380" s="26"/>
    </row>
    <row r="381" spans="1:7" ht="17.100000000000001" customHeight="1" x14ac:dyDescent="0.25">
      <c r="A381" s="324" t="s">
        <v>1408</v>
      </c>
      <c r="B381" s="325"/>
      <c r="C381" s="324" t="s">
        <v>1409</v>
      </c>
      <c r="D381" s="326"/>
      <c r="E381" s="60" t="s">
        <v>1410</v>
      </c>
      <c r="F381" s="61" t="s">
        <v>1411</v>
      </c>
      <c r="G381" s="60" t="s">
        <v>1412</v>
      </c>
    </row>
    <row r="382" spans="1:7" ht="17.100000000000001" customHeight="1" x14ac:dyDescent="0.25">
      <c r="A382" s="315" t="s">
        <v>1413</v>
      </c>
      <c r="B382" s="316"/>
      <c r="C382" s="315" t="s">
        <v>1409</v>
      </c>
      <c r="D382" s="317"/>
      <c r="E382" s="62" t="s">
        <v>1410</v>
      </c>
      <c r="F382" s="63" t="s">
        <v>1411</v>
      </c>
      <c r="G382" s="62" t="s">
        <v>1412</v>
      </c>
    </row>
    <row r="383" spans="1:7" ht="17.100000000000001" customHeight="1" x14ac:dyDescent="0.25">
      <c r="A383" s="318" t="s">
        <v>1884</v>
      </c>
      <c r="B383" s="319"/>
      <c r="C383" s="318" t="s">
        <v>1789</v>
      </c>
      <c r="D383" s="320"/>
      <c r="E383" s="64" t="s">
        <v>1187</v>
      </c>
      <c r="F383" s="65" t="s">
        <v>1187</v>
      </c>
      <c r="G383" s="64" t="s">
        <v>682</v>
      </c>
    </row>
    <row r="384" spans="1:7" ht="30" customHeight="1" x14ac:dyDescent="0.25">
      <c r="A384" s="321" t="s">
        <v>1888</v>
      </c>
      <c r="B384" s="322"/>
      <c r="C384" s="321" t="s">
        <v>1879</v>
      </c>
      <c r="D384" s="323"/>
      <c r="E384" s="66" t="s">
        <v>1187</v>
      </c>
      <c r="F384" s="67" t="s">
        <v>1187</v>
      </c>
      <c r="G384" s="66" t="s">
        <v>682</v>
      </c>
    </row>
    <row r="385" spans="1:7" ht="17.100000000000001" customHeight="1" x14ac:dyDescent="0.25">
      <c r="A385" s="167" t="s">
        <v>465</v>
      </c>
      <c r="B385" s="169"/>
      <c r="C385" s="167" t="s">
        <v>906</v>
      </c>
      <c r="D385" s="168"/>
      <c r="E385" s="24" t="s">
        <v>1999</v>
      </c>
      <c r="F385" s="68" t="s">
        <v>2000</v>
      </c>
      <c r="G385" s="24" t="s">
        <v>682</v>
      </c>
    </row>
    <row r="386" spans="1:7" ht="17.100000000000001" customHeight="1" x14ac:dyDescent="0.25">
      <c r="A386" s="306" t="s">
        <v>472</v>
      </c>
      <c r="B386" s="307"/>
      <c r="C386" s="306" t="s">
        <v>907</v>
      </c>
      <c r="D386" s="308"/>
      <c r="E386" s="26"/>
      <c r="F386" s="69" t="s">
        <v>911</v>
      </c>
      <c r="G386" s="26"/>
    </row>
    <row r="387" spans="1:7" ht="17.100000000000001" customHeight="1" x14ac:dyDescent="0.25">
      <c r="A387" s="306" t="s">
        <v>487</v>
      </c>
      <c r="B387" s="307"/>
      <c r="C387" s="306" t="s">
        <v>910</v>
      </c>
      <c r="D387" s="308"/>
      <c r="E387" s="26"/>
      <c r="F387" s="69" t="s">
        <v>911</v>
      </c>
      <c r="G387" s="26"/>
    </row>
    <row r="388" spans="1:7" ht="17.100000000000001" customHeight="1" x14ac:dyDescent="0.25">
      <c r="A388" s="167" t="s">
        <v>502</v>
      </c>
      <c r="B388" s="169"/>
      <c r="C388" s="167" t="s">
        <v>915</v>
      </c>
      <c r="D388" s="168"/>
      <c r="E388" s="24" t="s">
        <v>1414</v>
      </c>
      <c r="F388" s="68" t="s">
        <v>1415</v>
      </c>
      <c r="G388" s="24" t="s">
        <v>682</v>
      </c>
    </row>
    <row r="389" spans="1:7" ht="17.100000000000001" customHeight="1" x14ac:dyDescent="0.25">
      <c r="A389" s="306" t="s">
        <v>514</v>
      </c>
      <c r="B389" s="307"/>
      <c r="C389" s="306" t="s">
        <v>917</v>
      </c>
      <c r="D389" s="308"/>
      <c r="E389" s="26"/>
      <c r="F389" s="69" t="s">
        <v>1416</v>
      </c>
      <c r="G389" s="26"/>
    </row>
    <row r="390" spans="1:7" ht="17.100000000000001" customHeight="1" x14ac:dyDescent="0.25">
      <c r="A390" s="306" t="s">
        <v>519</v>
      </c>
      <c r="B390" s="307"/>
      <c r="C390" s="306" t="s">
        <v>918</v>
      </c>
      <c r="D390" s="308"/>
      <c r="E390" s="26"/>
      <c r="F390" s="69" t="s">
        <v>1391</v>
      </c>
      <c r="G390" s="26"/>
    </row>
    <row r="391" spans="1:7" ht="17.100000000000001" customHeight="1" x14ac:dyDescent="0.25">
      <c r="A391" s="167" t="s">
        <v>562</v>
      </c>
      <c r="B391" s="169"/>
      <c r="C391" s="167" t="s">
        <v>926</v>
      </c>
      <c r="D391" s="168"/>
      <c r="E391" s="24" t="s">
        <v>2001</v>
      </c>
      <c r="F391" s="68" t="s">
        <v>2002</v>
      </c>
      <c r="G391" s="24" t="s">
        <v>682</v>
      </c>
    </row>
    <row r="392" spans="1:7" ht="17.100000000000001" customHeight="1" x14ac:dyDescent="0.25">
      <c r="A392" s="306" t="s">
        <v>579</v>
      </c>
      <c r="B392" s="307"/>
      <c r="C392" s="306" t="s">
        <v>929</v>
      </c>
      <c r="D392" s="308"/>
      <c r="E392" s="26"/>
      <c r="F392" s="69" t="s">
        <v>911</v>
      </c>
      <c r="G392" s="26"/>
    </row>
    <row r="393" spans="1:7" ht="17.100000000000001" customHeight="1" x14ac:dyDescent="0.25">
      <c r="A393" s="306" t="s">
        <v>594</v>
      </c>
      <c r="B393" s="307"/>
      <c r="C393" s="306" t="s">
        <v>926</v>
      </c>
      <c r="D393" s="308"/>
      <c r="E393" s="26"/>
      <c r="F393" s="69" t="s">
        <v>2003</v>
      </c>
      <c r="G393" s="26"/>
    </row>
    <row r="394" spans="1:7" ht="17.100000000000001" customHeight="1" x14ac:dyDescent="0.25">
      <c r="A394" s="167" t="s">
        <v>605</v>
      </c>
      <c r="B394" s="169"/>
      <c r="C394" s="167" t="s">
        <v>933</v>
      </c>
      <c r="D394" s="168"/>
      <c r="E394" s="24" t="s">
        <v>1417</v>
      </c>
      <c r="F394" s="68" t="s">
        <v>1418</v>
      </c>
      <c r="G394" s="24" t="s">
        <v>1419</v>
      </c>
    </row>
    <row r="395" spans="1:7" ht="17.100000000000001" customHeight="1" x14ac:dyDescent="0.25">
      <c r="A395" s="306" t="s">
        <v>607</v>
      </c>
      <c r="B395" s="307"/>
      <c r="C395" s="306" t="s">
        <v>934</v>
      </c>
      <c r="D395" s="308"/>
      <c r="E395" s="26"/>
      <c r="F395" s="69" t="s">
        <v>1418</v>
      </c>
      <c r="G395" s="26"/>
    </row>
    <row r="396" spans="1:7" ht="17.100000000000001" customHeight="1" x14ac:dyDescent="0.25">
      <c r="A396" s="318" t="s">
        <v>1884</v>
      </c>
      <c r="B396" s="319"/>
      <c r="C396" s="318" t="s">
        <v>1812</v>
      </c>
      <c r="D396" s="320"/>
      <c r="E396" s="64" t="s">
        <v>2004</v>
      </c>
      <c r="F396" s="65" t="s">
        <v>2005</v>
      </c>
      <c r="G396" s="64" t="s">
        <v>2006</v>
      </c>
    </row>
    <row r="397" spans="1:7" ht="30" customHeight="1" x14ac:dyDescent="0.25">
      <c r="A397" s="321" t="s">
        <v>1888</v>
      </c>
      <c r="B397" s="322"/>
      <c r="C397" s="321" t="s">
        <v>1879</v>
      </c>
      <c r="D397" s="323"/>
      <c r="E397" s="66" t="s">
        <v>2004</v>
      </c>
      <c r="F397" s="67" t="s">
        <v>2005</v>
      </c>
      <c r="G397" s="66" t="s">
        <v>2006</v>
      </c>
    </row>
    <row r="398" spans="1:7" ht="17.100000000000001" customHeight="1" x14ac:dyDescent="0.25">
      <c r="A398" s="167" t="s">
        <v>465</v>
      </c>
      <c r="B398" s="169"/>
      <c r="C398" s="167" t="s">
        <v>906</v>
      </c>
      <c r="D398" s="168"/>
      <c r="E398" s="24" t="s">
        <v>2007</v>
      </c>
      <c r="F398" s="68" t="s">
        <v>2008</v>
      </c>
      <c r="G398" s="24" t="s">
        <v>2009</v>
      </c>
    </row>
    <row r="399" spans="1:7" ht="17.100000000000001" customHeight="1" x14ac:dyDescent="0.25">
      <c r="A399" s="306" t="s">
        <v>472</v>
      </c>
      <c r="B399" s="307"/>
      <c r="C399" s="306" t="s">
        <v>907</v>
      </c>
      <c r="D399" s="308"/>
      <c r="E399" s="26"/>
      <c r="F399" s="69" t="s">
        <v>2008</v>
      </c>
      <c r="G399" s="26"/>
    </row>
    <row r="400" spans="1:7" ht="17.100000000000001" customHeight="1" x14ac:dyDescent="0.25">
      <c r="A400" s="167" t="s">
        <v>562</v>
      </c>
      <c r="B400" s="169"/>
      <c r="C400" s="167" t="s">
        <v>926</v>
      </c>
      <c r="D400" s="168"/>
      <c r="E400" s="24" t="s">
        <v>2010</v>
      </c>
      <c r="F400" s="68" t="s">
        <v>2011</v>
      </c>
      <c r="G400" s="24" t="s">
        <v>2012</v>
      </c>
    </row>
    <row r="401" spans="1:7" ht="17.100000000000001" customHeight="1" x14ac:dyDescent="0.25">
      <c r="A401" s="306" t="s">
        <v>594</v>
      </c>
      <c r="B401" s="307"/>
      <c r="C401" s="306" t="s">
        <v>926</v>
      </c>
      <c r="D401" s="308"/>
      <c r="E401" s="26"/>
      <c r="F401" s="69" t="s">
        <v>2011</v>
      </c>
      <c r="G401" s="26"/>
    </row>
    <row r="402" spans="1:7" ht="17.100000000000001" customHeight="1" x14ac:dyDescent="0.25">
      <c r="A402" s="324" t="s">
        <v>1420</v>
      </c>
      <c r="B402" s="325"/>
      <c r="C402" s="324" t="s">
        <v>1421</v>
      </c>
      <c r="D402" s="326"/>
      <c r="E402" s="60" t="s">
        <v>1422</v>
      </c>
      <c r="F402" s="61" t="s">
        <v>1187</v>
      </c>
      <c r="G402" s="60" t="s">
        <v>1423</v>
      </c>
    </row>
    <row r="403" spans="1:7" ht="17.100000000000001" customHeight="1" x14ac:dyDescent="0.25">
      <c r="A403" s="315" t="s">
        <v>1424</v>
      </c>
      <c r="B403" s="316"/>
      <c r="C403" s="315" t="s">
        <v>1421</v>
      </c>
      <c r="D403" s="317"/>
      <c r="E403" s="62" t="s">
        <v>1422</v>
      </c>
      <c r="F403" s="63" t="s">
        <v>1187</v>
      </c>
      <c r="G403" s="62" t="s">
        <v>1423</v>
      </c>
    </row>
    <row r="404" spans="1:7" ht="17.100000000000001" customHeight="1" x14ac:dyDescent="0.25">
      <c r="A404" s="318" t="s">
        <v>1884</v>
      </c>
      <c r="B404" s="319"/>
      <c r="C404" s="318" t="s">
        <v>1789</v>
      </c>
      <c r="D404" s="320"/>
      <c r="E404" s="64" t="s">
        <v>1187</v>
      </c>
      <c r="F404" s="65" t="s">
        <v>1187</v>
      </c>
      <c r="G404" s="64" t="s">
        <v>682</v>
      </c>
    </row>
    <row r="405" spans="1:7" ht="30" customHeight="1" x14ac:dyDescent="0.25">
      <c r="A405" s="321" t="s">
        <v>1888</v>
      </c>
      <c r="B405" s="322"/>
      <c r="C405" s="321" t="s">
        <v>1879</v>
      </c>
      <c r="D405" s="323"/>
      <c r="E405" s="66" t="s">
        <v>1187</v>
      </c>
      <c r="F405" s="67" t="s">
        <v>1187</v>
      </c>
      <c r="G405" s="66" t="s">
        <v>682</v>
      </c>
    </row>
    <row r="406" spans="1:7" ht="17.100000000000001" customHeight="1" x14ac:dyDescent="0.25">
      <c r="A406" s="167" t="s">
        <v>465</v>
      </c>
      <c r="B406" s="169"/>
      <c r="C406" s="167" t="s">
        <v>906</v>
      </c>
      <c r="D406" s="168"/>
      <c r="E406" s="24" t="s">
        <v>1425</v>
      </c>
      <c r="F406" s="68" t="s">
        <v>1426</v>
      </c>
      <c r="G406" s="24" t="s">
        <v>682</v>
      </c>
    </row>
    <row r="407" spans="1:7" ht="17.100000000000001" customHeight="1" x14ac:dyDescent="0.25">
      <c r="A407" s="306" t="s">
        <v>472</v>
      </c>
      <c r="B407" s="307"/>
      <c r="C407" s="306" t="s">
        <v>907</v>
      </c>
      <c r="D407" s="308"/>
      <c r="E407" s="26"/>
      <c r="F407" s="69" t="s">
        <v>1426</v>
      </c>
      <c r="G407" s="26"/>
    </row>
    <row r="408" spans="1:7" ht="17.100000000000001" customHeight="1" x14ac:dyDescent="0.25">
      <c r="A408" s="167" t="s">
        <v>502</v>
      </c>
      <c r="B408" s="169"/>
      <c r="C408" s="167" t="s">
        <v>915</v>
      </c>
      <c r="D408" s="168"/>
      <c r="E408" s="24" t="s">
        <v>245</v>
      </c>
      <c r="F408" s="68" t="s">
        <v>1405</v>
      </c>
      <c r="G408" s="24" t="s">
        <v>682</v>
      </c>
    </row>
    <row r="409" spans="1:7" ht="17.100000000000001" customHeight="1" x14ac:dyDescent="0.25">
      <c r="A409" s="306" t="s">
        <v>524</v>
      </c>
      <c r="B409" s="307"/>
      <c r="C409" s="306" t="s">
        <v>919</v>
      </c>
      <c r="D409" s="308"/>
      <c r="E409" s="26"/>
      <c r="F409" s="69" t="s">
        <v>1405</v>
      </c>
      <c r="G409" s="26"/>
    </row>
    <row r="410" spans="1:7" ht="17.100000000000001" customHeight="1" x14ac:dyDescent="0.25">
      <c r="A410" s="167" t="s">
        <v>562</v>
      </c>
      <c r="B410" s="169"/>
      <c r="C410" s="167" t="s">
        <v>926</v>
      </c>
      <c r="D410" s="168"/>
      <c r="E410" s="24" t="s">
        <v>2013</v>
      </c>
      <c r="F410" s="68" t="s">
        <v>1427</v>
      </c>
      <c r="G410" s="24" t="s">
        <v>682</v>
      </c>
    </row>
    <row r="411" spans="1:7" ht="17.100000000000001" customHeight="1" x14ac:dyDescent="0.25">
      <c r="A411" s="306" t="s">
        <v>594</v>
      </c>
      <c r="B411" s="307"/>
      <c r="C411" s="306" t="s">
        <v>926</v>
      </c>
      <c r="D411" s="308"/>
      <c r="E411" s="26"/>
      <c r="F411" s="69" t="s">
        <v>1427</v>
      </c>
      <c r="G411" s="26"/>
    </row>
    <row r="412" spans="1:7" ht="17.100000000000001" customHeight="1" x14ac:dyDescent="0.25">
      <c r="A412" s="167" t="s">
        <v>605</v>
      </c>
      <c r="B412" s="169"/>
      <c r="C412" s="167" t="s">
        <v>933</v>
      </c>
      <c r="D412" s="168"/>
      <c r="E412" s="24" t="s">
        <v>967</v>
      </c>
      <c r="F412" s="68" t="s">
        <v>1406</v>
      </c>
      <c r="G412" s="24" t="s">
        <v>1407</v>
      </c>
    </row>
    <row r="413" spans="1:7" ht="17.100000000000001" customHeight="1" x14ac:dyDescent="0.25">
      <c r="A413" s="306" t="s">
        <v>607</v>
      </c>
      <c r="B413" s="307"/>
      <c r="C413" s="306" t="s">
        <v>934</v>
      </c>
      <c r="D413" s="308"/>
      <c r="E413" s="26"/>
      <c r="F413" s="69" t="s">
        <v>1406</v>
      </c>
      <c r="G413" s="26"/>
    </row>
    <row r="414" spans="1:7" ht="17.100000000000001" customHeight="1" x14ac:dyDescent="0.25">
      <c r="A414" s="318" t="s">
        <v>1884</v>
      </c>
      <c r="B414" s="319"/>
      <c r="C414" s="318" t="s">
        <v>1812</v>
      </c>
      <c r="D414" s="320"/>
      <c r="E414" s="64" t="s">
        <v>2014</v>
      </c>
      <c r="F414" s="65" t="s">
        <v>23</v>
      </c>
      <c r="G414" s="64" t="s">
        <v>24</v>
      </c>
    </row>
    <row r="415" spans="1:7" ht="30" customHeight="1" x14ac:dyDescent="0.25">
      <c r="A415" s="321" t="s">
        <v>1888</v>
      </c>
      <c r="B415" s="322"/>
      <c r="C415" s="321" t="s">
        <v>1879</v>
      </c>
      <c r="D415" s="323"/>
      <c r="E415" s="66" t="s">
        <v>2014</v>
      </c>
      <c r="F415" s="67" t="s">
        <v>23</v>
      </c>
      <c r="G415" s="66" t="s">
        <v>24</v>
      </c>
    </row>
    <row r="416" spans="1:7" ht="17.100000000000001" customHeight="1" x14ac:dyDescent="0.25">
      <c r="A416" s="167" t="s">
        <v>562</v>
      </c>
      <c r="B416" s="169"/>
      <c r="C416" s="167" t="s">
        <v>926</v>
      </c>
      <c r="D416" s="168"/>
      <c r="E416" s="24" t="s">
        <v>2014</v>
      </c>
      <c r="F416" s="68" t="s">
        <v>23</v>
      </c>
      <c r="G416" s="24" t="s">
        <v>24</v>
      </c>
    </row>
    <row r="417" spans="1:7" ht="17.100000000000001" customHeight="1" x14ac:dyDescent="0.25">
      <c r="A417" s="324" t="s">
        <v>1428</v>
      </c>
      <c r="B417" s="325"/>
      <c r="C417" s="324" t="s">
        <v>1429</v>
      </c>
      <c r="D417" s="326"/>
      <c r="E417" s="60" t="s">
        <v>1430</v>
      </c>
      <c r="F417" s="61" t="s">
        <v>1431</v>
      </c>
      <c r="G417" s="60" t="s">
        <v>1432</v>
      </c>
    </row>
    <row r="418" spans="1:7" ht="17.100000000000001" customHeight="1" x14ac:dyDescent="0.25">
      <c r="A418" s="315" t="s">
        <v>1433</v>
      </c>
      <c r="B418" s="316"/>
      <c r="C418" s="315" t="s">
        <v>1429</v>
      </c>
      <c r="D418" s="317"/>
      <c r="E418" s="62" t="s">
        <v>1430</v>
      </c>
      <c r="F418" s="63" t="s">
        <v>1431</v>
      </c>
      <c r="G418" s="62" t="s">
        <v>1432</v>
      </c>
    </row>
    <row r="419" spans="1:7" ht="17.100000000000001" customHeight="1" x14ac:dyDescent="0.25">
      <c r="A419" s="318" t="s">
        <v>1884</v>
      </c>
      <c r="B419" s="319"/>
      <c r="C419" s="318" t="s">
        <v>1789</v>
      </c>
      <c r="D419" s="320"/>
      <c r="E419" s="64" t="s">
        <v>1187</v>
      </c>
      <c r="F419" s="65" t="s">
        <v>1187</v>
      </c>
      <c r="G419" s="64" t="s">
        <v>682</v>
      </c>
    </row>
    <row r="420" spans="1:7" ht="30" customHeight="1" x14ac:dyDescent="0.25">
      <c r="A420" s="321" t="s">
        <v>1888</v>
      </c>
      <c r="B420" s="322"/>
      <c r="C420" s="321" t="s">
        <v>1879</v>
      </c>
      <c r="D420" s="323"/>
      <c r="E420" s="66" t="s">
        <v>1187</v>
      </c>
      <c r="F420" s="67" t="s">
        <v>1187</v>
      </c>
      <c r="G420" s="66" t="s">
        <v>682</v>
      </c>
    </row>
    <row r="421" spans="1:7" ht="17.100000000000001" customHeight="1" x14ac:dyDescent="0.25">
      <c r="A421" s="167" t="s">
        <v>465</v>
      </c>
      <c r="B421" s="169"/>
      <c r="C421" s="167" t="s">
        <v>906</v>
      </c>
      <c r="D421" s="168"/>
      <c r="E421" s="24" t="s">
        <v>2015</v>
      </c>
      <c r="F421" s="68" t="s">
        <v>2016</v>
      </c>
      <c r="G421" s="24" t="s">
        <v>1607</v>
      </c>
    </row>
    <row r="422" spans="1:7" ht="17.100000000000001" customHeight="1" x14ac:dyDescent="0.25">
      <c r="A422" s="306" t="s">
        <v>472</v>
      </c>
      <c r="B422" s="307"/>
      <c r="C422" s="306" t="s">
        <v>907</v>
      </c>
      <c r="D422" s="308"/>
      <c r="E422" s="26"/>
      <c r="F422" s="69" t="s">
        <v>1391</v>
      </c>
      <c r="G422" s="26"/>
    </row>
    <row r="423" spans="1:7" ht="17.100000000000001" customHeight="1" x14ac:dyDescent="0.25">
      <c r="A423" s="306" t="s">
        <v>477</v>
      </c>
      <c r="B423" s="307"/>
      <c r="C423" s="306" t="s">
        <v>908</v>
      </c>
      <c r="D423" s="308"/>
      <c r="E423" s="26"/>
      <c r="F423" s="69" t="s">
        <v>1405</v>
      </c>
      <c r="G423" s="26"/>
    </row>
    <row r="424" spans="1:7" ht="17.100000000000001" customHeight="1" x14ac:dyDescent="0.25">
      <c r="A424" s="167" t="s">
        <v>502</v>
      </c>
      <c r="B424" s="169"/>
      <c r="C424" s="167" t="s">
        <v>915</v>
      </c>
      <c r="D424" s="168"/>
      <c r="E424" s="24" t="s">
        <v>1001</v>
      </c>
      <c r="F424" s="68" t="s">
        <v>1434</v>
      </c>
      <c r="G424" s="24" t="s">
        <v>682</v>
      </c>
    </row>
    <row r="425" spans="1:7" ht="17.100000000000001" customHeight="1" x14ac:dyDescent="0.25">
      <c r="A425" s="306" t="s">
        <v>509</v>
      </c>
      <c r="B425" s="307"/>
      <c r="C425" s="306" t="s">
        <v>916</v>
      </c>
      <c r="D425" s="308"/>
      <c r="E425" s="26"/>
      <c r="F425" s="69" t="s">
        <v>1426</v>
      </c>
      <c r="G425" s="26"/>
    </row>
    <row r="426" spans="1:7" ht="17.100000000000001" customHeight="1" x14ac:dyDescent="0.25">
      <c r="A426" s="306" t="s">
        <v>514</v>
      </c>
      <c r="B426" s="307"/>
      <c r="C426" s="306" t="s">
        <v>917</v>
      </c>
      <c r="D426" s="308"/>
      <c r="E426" s="26"/>
      <c r="F426" s="69" t="s">
        <v>1435</v>
      </c>
      <c r="G426" s="26"/>
    </row>
    <row r="427" spans="1:7" ht="17.100000000000001" customHeight="1" x14ac:dyDescent="0.25">
      <c r="A427" s="167" t="s">
        <v>562</v>
      </c>
      <c r="B427" s="169"/>
      <c r="C427" s="167" t="s">
        <v>926</v>
      </c>
      <c r="D427" s="168"/>
      <c r="E427" s="24" t="s">
        <v>1619</v>
      </c>
      <c r="F427" s="68" t="s">
        <v>1437</v>
      </c>
      <c r="G427" s="24" t="s">
        <v>682</v>
      </c>
    </row>
    <row r="428" spans="1:7" ht="17.100000000000001" customHeight="1" x14ac:dyDescent="0.25">
      <c r="A428" s="306" t="s">
        <v>579</v>
      </c>
      <c r="B428" s="307"/>
      <c r="C428" s="306" t="s">
        <v>929</v>
      </c>
      <c r="D428" s="308"/>
      <c r="E428" s="26"/>
      <c r="F428" s="69" t="s">
        <v>1405</v>
      </c>
      <c r="G428" s="26"/>
    </row>
    <row r="429" spans="1:7" ht="17.100000000000001" customHeight="1" x14ac:dyDescent="0.25">
      <c r="A429" s="306" t="s">
        <v>594</v>
      </c>
      <c r="B429" s="307"/>
      <c r="C429" s="306" t="s">
        <v>926</v>
      </c>
      <c r="D429" s="308"/>
      <c r="E429" s="26"/>
      <c r="F429" s="69" t="s">
        <v>1438</v>
      </c>
      <c r="G429" s="26"/>
    </row>
    <row r="430" spans="1:7" ht="17.100000000000001" customHeight="1" x14ac:dyDescent="0.25">
      <c r="A430" s="167" t="s">
        <v>605</v>
      </c>
      <c r="B430" s="169"/>
      <c r="C430" s="167" t="s">
        <v>933</v>
      </c>
      <c r="D430" s="168"/>
      <c r="E430" s="24" t="s">
        <v>1417</v>
      </c>
      <c r="F430" s="68" t="s">
        <v>1418</v>
      </c>
      <c r="G430" s="24" t="s">
        <v>1419</v>
      </c>
    </row>
    <row r="431" spans="1:7" ht="17.100000000000001" customHeight="1" x14ac:dyDescent="0.25">
      <c r="A431" s="306" t="s">
        <v>607</v>
      </c>
      <c r="B431" s="307"/>
      <c r="C431" s="306" t="s">
        <v>934</v>
      </c>
      <c r="D431" s="308"/>
      <c r="E431" s="26"/>
      <c r="F431" s="69" t="s">
        <v>1418</v>
      </c>
      <c r="G431" s="26"/>
    </row>
    <row r="432" spans="1:7" ht="17.100000000000001" customHeight="1" x14ac:dyDescent="0.25">
      <c r="A432" s="318" t="s">
        <v>1884</v>
      </c>
      <c r="B432" s="319"/>
      <c r="C432" s="318" t="s">
        <v>1812</v>
      </c>
      <c r="D432" s="320"/>
      <c r="E432" s="64" t="s">
        <v>2017</v>
      </c>
      <c r="F432" s="65" t="s">
        <v>2018</v>
      </c>
      <c r="G432" s="64" t="s">
        <v>2019</v>
      </c>
    </row>
    <row r="433" spans="1:7" ht="30" customHeight="1" x14ac:dyDescent="0.25">
      <c r="A433" s="321" t="s">
        <v>1888</v>
      </c>
      <c r="B433" s="322"/>
      <c r="C433" s="321" t="s">
        <v>1879</v>
      </c>
      <c r="D433" s="323"/>
      <c r="E433" s="66" t="s">
        <v>2017</v>
      </c>
      <c r="F433" s="67" t="s">
        <v>2018</v>
      </c>
      <c r="G433" s="66" t="s">
        <v>2019</v>
      </c>
    </row>
    <row r="434" spans="1:7" ht="17.100000000000001" customHeight="1" x14ac:dyDescent="0.25">
      <c r="A434" s="167" t="s">
        <v>465</v>
      </c>
      <c r="B434" s="169"/>
      <c r="C434" s="167" t="s">
        <v>906</v>
      </c>
      <c r="D434" s="168"/>
      <c r="E434" s="24" t="s">
        <v>2020</v>
      </c>
      <c r="F434" s="68" t="s">
        <v>2018</v>
      </c>
      <c r="G434" s="24" t="s">
        <v>2021</v>
      </c>
    </row>
    <row r="435" spans="1:7" ht="17.100000000000001" customHeight="1" x14ac:dyDescent="0.25">
      <c r="A435" s="306" t="s">
        <v>477</v>
      </c>
      <c r="B435" s="307"/>
      <c r="C435" s="306" t="s">
        <v>908</v>
      </c>
      <c r="D435" s="308"/>
      <c r="E435" s="26"/>
      <c r="F435" s="69" t="s">
        <v>2018</v>
      </c>
      <c r="G435" s="26"/>
    </row>
    <row r="436" spans="1:7" ht="17.100000000000001" customHeight="1" x14ac:dyDescent="0.25">
      <c r="A436" s="167" t="s">
        <v>562</v>
      </c>
      <c r="B436" s="169"/>
      <c r="C436" s="167" t="s">
        <v>926</v>
      </c>
      <c r="D436" s="168"/>
      <c r="E436" s="24" t="s">
        <v>2010</v>
      </c>
      <c r="F436" s="68" t="s">
        <v>23</v>
      </c>
      <c r="G436" s="24" t="s">
        <v>24</v>
      </c>
    </row>
    <row r="437" spans="1:7" ht="17.100000000000001" customHeight="1" x14ac:dyDescent="0.25">
      <c r="A437" s="324" t="s">
        <v>1439</v>
      </c>
      <c r="B437" s="325"/>
      <c r="C437" s="324" t="s">
        <v>1440</v>
      </c>
      <c r="D437" s="326"/>
      <c r="E437" s="60" t="s">
        <v>1441</v>
      </c>
      <c r="F437" s="61" t="s">
        <v>1187</v>
      </c>
      <c r="G437" s="60" t="s">
        <v>1442</v>
      </c>
    </row>
    <row r="438" spans="1:7" ht="17.100000000000001" customHeight="1" x14ac:dyDescent="0.25">
      <c r="A438" s="315" t="s">
        <v>1443</v>
      </c>
      <c r="B438" s="316"/>
      <c r="C438" s="315" t="s">
        <v>1440</v>
      </c>
      <c r="D438" s="317"/>
      <c r="E438" s="62" t="s">
        <v>1441</v>
      </c>
      <c r="F438" s="63" t="s">
        <v>1187</v>
      </c>
      <c r="G438" s="62" t="s">
        <v>1442</v>
      </c>
    </row>
    <row r="439" spans="1:7" ht="17.100000000000001" customHeight="1" x14ac:dyDescent="0.25">
      <c r="A439" s="318" t="s">
        <v>1884</v>
      </c>
      <c r="B439" s="319"/>
      <c r="C439" s="318" t="s">
        <v>1789</v>
      </c>
      <c r="D439" s="320"/>
      <c r="E439" s="64" t="s">
        <v>1187</v>
      </c>
      <c r="F439" s="65" t="s">
        <v>1187</v>
      </c>
      <c r="G439" s="64" t="s">
        <v>682</v>
      </c>
    </row>
    <row r="440" spans="1:7" ht="30" customHeight="1" x14ac:dyDescent="0.25">
      <c r="A440" s="321" t="s">
        <v>1888</v>
      </c>
      <c r="B440" s="322"/>
      <c r="C440" s="321" t="s">
        <v>1879</v>
      </c>
      <c r="D440" s="323"/>
      <c r="E440" s="66" t="s">
        <v>1187</v>
      </c>
      <c r="F440" s="67" t="s">
        <v>1187</v>
      </c>
      <c r="G440" s="66" t="s">
        <v>682</v>
      </c>
    </row>
    <row r="441" spans="1:7" ht="17.100000000000001" customHeight="1" x14ac:dyDescent="0.25">
      <c r="A441" s="167" t="s">
        <v>465</v>
      </c>
      <c r="B441" s="169"/>
      <c r="C441" s="167" t="s">
        <v>906</v>
      </c>
      <c r="D441" s="168"/>
      <c r="E441" s="24" t="s">
        <v>245</v>
      </c>
      <c r="F441" s="68" t="s">
        <v>1405</v>
      </c>
      <c r="G441" s="24" t="s">
        <v>682</v>
      </c>
    </row>
    <row r="442" spans="1:7" ht="17.100000000000001" customHeight="1" x14ac:dyDescent="0.25">
      <c r="A442" s="306" t="s">
        <v>472</v>
      </c>
      <c r="B442" s="307"/>
      <c r="C442" s="306" t="s">
        <v>907</v>
      </c>
      <c r="D442" s="308"/>
      <c r="E442" s="26"/>
      <c r="F442" s="69" t="s">
        <v>1405</v>
      </c>
      <c r="G442" s="26"/>
    </row>
    <row r="443" spans="1:7" ht="17.100000000000001" customHeight="1" x14ac:dyDescent="0.25">
      <c r="A443" s="167" t="s">
        <v>502</v>
      </c>
      <c r="B443" s="169"/>
      <c r="C443" s="167" t="s">
        <v>915</v>
      </c>
      <c r="D443" s="168"/>
      <c r="E443" s="24" t="s">
        <v>1001</v>
      </c>
      <c r="F443" s="68" t="s">
        <v>1434</v>
      </c>
      <c r="G443" s="24" t="s">
        <v>682</v>
      </c>
    </row>
    <row r="444" spans="1:7" ht="17.100000000000001" customHeight="1" x14ac:dyDescent="0.25">
      <c r="A444" s="306" t="s">
        <v>514</v>
      </c>
      <c r="B444" s="307"/>
      <c r="C444" s="306" t="s">
        <v>917</v>
      </c>
      <c r="D444" s="308"/>
      <c r="E444" s="26"/>
      <c r="F444" s="69" t="s">
        <v>1444</v>
      </c>
      <c r="G444" s="26"/>
    </row>
    <row r="445" spans="1:7" ht="17.100000000000001" customHeight="1" x14ac:dyDescent="0.25">
      <c r="A445" s="306" t="s">
        <v>524</v>
      </c>
      <c r="B445" s="307"/>
      <c r="C445" s="306" t="s">
        <v>919</v>
      </c>
      <c r="D445" s="308"/>
      <c r="E445" s="26"/>
      <c r="F445" s="69" t="s">
        <v>1391</v>
      </c>
      <c r="G445" s="26"/>
    </row>
    <row r="446" spans="1:7" ht="17.100000000000001" customHeight="1" x14ac:dyDescent="0.25">
      <c r="A446" s="167" t="s">
        <v>562</v>
      </c>
      <c r="B446" s="169"/>
      <c r="C446" s="167" t="s">
        <v>926</v>
      </c>
      <c r="D446" s="168"/>
      <c r="E446" s="24" t="s">
        <v>2022</v>
      </c>
      <c r="F446" s="68" t="s">
        <v>1445</v>
      </c>
      <c r="G446" s="24" t="s">
        <v>682</v>
      </c>
    </row>
    <row r="447" spans="1:7" ht="17.100000000000001" customHeight="1" x14ac:dyDescent="0.25">
      <c r="A447" s="306" t="s">
        <v>579</v>
      </c>
      <c r="B447" s="307"/>
      <c r="C447" s="306" t="s">
        <v>929</v>
      </c>
      <c r="D447" s="308"/>
      <c r="E447" s="26"/>
      <c r="F447" s="69" t="s">
        <v>1446</v>
      </c>
      <c r="G447" s="26"/>
    </row>
    <row r="448" spans="1:7" ht="17.100000000000001" customHeight="1" x14ac:dyDescent="0.25">
      <c r="A448" s="306" t="s">
        <v>594</v>
      </c>
      <c r="B448" s="307"/>
      <c r="C448" s="306" t="s">
        <v>926</v>
      </c>
      <c r="D448" s="308"/>
      <c r="E448" s="26"/>
      <c r="F448" s="69" t="s">
        <v>1438</v>
      </c>
      <c r="G448" s="26"/>
    </row>
    <row r="449" spans="1:7" ht="17.100000000000001" customHeight="1" x14ac:dyDescent="0.25">
      <c r="A449" s="167" t="s">
        <v>605</v>
      </c>
      <c r="B449" s="169"/>
      <c r="C449" s="167" t="s">
        <v>933</v>
      </c>
      <c r="D449" s="168"/>
      <c r="E449" s="24" t="s">
        <v>1447</v>
      </c>
      <c r="F449" s="68" t="s">
        <v>1448</v>
      </c>
      <c r="G449" s="24" t="s">
        <v>1449</v>
      </c>
    </row>
    <row r="450" spans="1:7" ht="17.100000000000001" customHeight="1" x14ac:dyDescent="0.25">
      <c r="A450" s="306" t="s">
        <v>607</v>
      </c>
      <c r="B450" s="307"/>
      <c r="C450" s="306" t="s">
        <v>934</v>
      </c>
      <c r="D450" s="308"/>
      <c r="E450" s="26"/>
      <c r="F450" s="69" t="s">
        <v>1448</v>
      </c>
      <c r="G450" s="26"/>
    </row>
    <row r="451" spans="1:7" ht="17.100000000000001" customHeight="1" x14ac:dyDescent="0.25">
      <c r="A451" s="318" t="s">
        <v>1884</v>
      </c>
      <c r="B451" s="319"/>
      <c r="C451" s="318" t="s">
        <v>1812</v>
      </c>
      <c r="D451" s="320"/>
      <c r="E451" s="64" t="s">
        <v>2023</v>
      </c>
      <c r="F451" s="65" t="s">
        <v>23</v>
      </c>
      <c r="G451" s="64" t="s">
        <v>24</v>
      </c>
    </row>
    <row r="452" spans="1:7" ht="30" customHeight="1" x14ac:dyDescent="0.25">
      <c r="A452" s="321" t="s">
        <v>1888</v>
      </c>
      <c r="B452" s="322"/>
      <c r="C452" s="321" t="s">
        <v>1879</v>
      </c>
      <c r="D452" s="323"/>
      <c r="E452" s="66" t="s">
        <v>2023</v>
      </c>
      <c r="F452" s="67" t="s">
        <v>23</v>
      </c>
      <c r="G452" s="66" t="s">
        <v>24</v>
      </c>
    </row>
    <row r="453" spans="1:7" ht="17.100000000000001" customHeight="1" x14ac:dyDescent="0.25">
      <c r="A453" s="167" t="s">
        <v>562</v>
      </c>
      <c r="B453" s="169"/>
      <c r="C453" s="167" t="s">
        <v>926</v>
      </c>
      <c r="D453" s="168"/>
      <c r="E453" s="24" t="s">
        <v>2023</v>
      </c>
      <c r="F453" s="68" t="s">
        <v>23</v>
      </c>
      <c r="G453" s="24" t="s">
        <v>24</v>
      </c>
    </row>
    <row r="454" spans="1:7" ht="17.100000000000001" customHeight="1" x14ac:dyDescent="0.25">
      <c r="A454" s="324" t="s">
        <v>1450</v>
      </c>
      <c r="B454" s="325"/>
      <c r="C454" s="324" t="s">
        <v>1451</v>
      </c>
      <c r="D454" s="326"/>
      <c r="E454" s="60" t="s">
        <v>1452</v>
      </c>
      <c r="F454" s="61" t="s">
        <v>1453</v>
      </c>
      <c r="G454" s="60" t="s">
        <v>1454</v>
      </c>
    </row>
    <row r="455" spans="1:7" ht="17.100000000000001" customHeight="1" x14ac:dyDescent="0.25">
      <c r="A455" s="315" t="s">
        <v>1455</v>
      </c>
      <c r="B455" s="316"/>
      <c r="C455" s="315" t="s">
        <v>1451</v>
      </c>
      <c r="D455" s="317"/>
      <c r="E455" s="62" t="s">
        <v>1452</v>
      </c>
      <c r="F455" s="63" t="s">
        <v>1453</v>
      </c>
      <c r="G455" s="62" t="s">
        <v>1454</v>
      </c>
    </row>
    <row r="456" spans="1:7" ht="17.100000000000001" customHeight="1" x14ac:dyDescent="0.25">
      <c r="A456" s="318" t="s">
        <v>1884</v>
      </c>
      <c r="B456" s="319"/>
      <c r="C456" s="318" t="s">
        <v>1789</v>
      </c>
      <c r="D456" s="320"/>
      <c r="E456" s="64" t="s">
        <v>2024</v>
      </c>
      <c r="F456" s="65" t="s">
        <v>1187</v>
      </c>
      <c r="G456" s="64" t="s">
        <v>2025</v>
      </c>
    </row>
    <row r="457" spans="1:7" ht="30" customHeight="1" x14ac:dyDescent="0.25">
      <c r="A457" s="321" t="s">
        <v>1888</v>
      </c>
      <c r="B457" s="322"/>
      <c r="C457" s="321" t="s">
        <v>1879</v>
      </c>
      <c r="D457" s="323"/>
      <c r="E457" s="66" t="s">
        <v>2024</v>
      </c>
      <c r="F457" s="67" t="s">
        <v>1187</v>
      </c>
      <c r="G457" s="66" t="s">
        <v>2025</v>
      </c>
    </row>
    <row r="458" spans="1:7" ht="17.100000000000001" customHeight="1" x14ac:dyDescent="0.25">
      <c r="A458" s="167" t="s">
        <v>465</v>
      </c>
      <c r="B458" s="169"/>
      <c r="C458" s="167" t="s">
        <v>906</v>
      </c>
      <c r="D458" s="168"/>
      <c r="E458" s="24" t="s">
        <v>1029</v>
      </c>
      <c r="F458" s="68" t="s">
        <v>911</v>
      </c>
      <c r="G458" s="24" t="s">
        <v>682</v>
      </c>
    </row>
    <row r="459" spans="1:7" ht="17.100000000000001" customHeight="1" x14ac:dyDescent="0.25">
      <c r="A459" s="306" t="s">
        <v>472</v>
      </c>
      <c r="B459" s="307"/>
      <c r="C459" s="306" t="s">
        <v>907</v>
      </c>
      <c r="D459" s="308"/>
      <c r="E459" s="26"/>
      <c r="F459" s="69" t="s">
        <v>911</v>
      </c>
      <c r="G459" s="26"/>
    </row>
    <row r="460" spans="1:7" ht="17.100000000000001" customHeight="1" x14ac:dyDescent="0.25">
      <c r="A460" s="167" t="s">
        <v>502</v>
      </c>
      <c r="B460" s="169"/>
      <c r="C460" s="167" t="s">
        <v>915</v>
      </c>
      <c r="D460" s="168"/>
      <c r="E460" s="24" t="s">
        <v>1456</v>
      </c>
      <c r="F460" s="68" t="s">
        <v>1403</v>
      </c>
      <c r="G460" s="24" t="s">
        <v>1457</v>
      </c>
    </row>
    <row r="461" spans="1:7" ht="17.100000000000001" customHeight="1" x14ac:dyDescent="0.25">
      <c r="A461" s="306" t="s">
        <v>514</v>
      </c>
      <c r="B461" s="307"/>
      <c r="C461" s="306" t="s">
        <v>917</v>
      </c>
      <c r="D461" s="308"/>
      <c r="E461" s="26"/>
      <c r="F461" s="69" t="s">
        <v>1403</v>
      </c>
      <c r="G461" s="26"/>
    </row>
    <row r="462" spans="1:7" ht="17.100000000000001" customHeight="1" x14ac:dyDescent="0.25">
      <c r="A462" s="167" t="s">
        <v>562</v>
      </c>
      <c r="B462" s="169"/>
      <c r="C462" s="167" t="s">
        <v>926</v>
      </c>
      <c r="D462" s="168"/>
      <c r="E462" s="24" t="s">
        <v>1619</v>
      </c>
      <c r="F462" s="68" t="s">
        <v>2026</v>
      </c>
      <c r="G462" s="24" t="s">
        <v>682</v>
      </c>
    </row>
    <row r="463" spans="1:7" ht="17.100000000000001" customHeight="1" x14ac:dyDescent="0.25">
      <c r="A463" s="306" t="s">
        <v>579</v>
      </c>
      <c r="B463" s="307"/>
      <c r="C463" s="306" t="s">
        <v>929</v>
      </c>
      <c r="D463" s="308"/>
      <c r="E463" s="26"/>
      <c r="F463" s="69" t="s">
        <v>1458</v>
      </c>
      <c r="G463" s="26"/>
    </row>
    <row r="464" spans="1:7" ht="17.100000000000001" customHeight="1" x14ac:dyDescent="0.25">
      <c r="A464" s="306" t="s">
        <v>594</v>
      </c>
      <c r="B464" s="307"/>
      <c r="C464" s="306" t="s">
        <v>926</v>
      </c>
      <c r="D464" s="308"/>
      <c r="E464" s="26"/>
      <c r="F464" s="69" t="s">
        <v>1438</v>
      </c>
      <c r="G464" s="26"/>
    </row>
    <row r="465" spans="1:7" ht="17.100000000000001" customHeight="1" x14ac:dyDescent="0.25">
      <c r="A465" s="167" t="s">
        <v>605</v>
      </c>
      <c r="B465" s="169"/>
      <c r="C465" s="167" t="s">
        <v>933</v>
      </c>
      <c r="D465" s="168"/>
      <c r="E465" s="24" t="s">
        <v>967</v>
      </c>
      <c r="F465" s="68" t="s">
        <v>1459</v>
      </c>
      <c r="G465" s="24" t="s">
        <v>1460</v>
      </c>
    </row>
    <row r="466" spans="1:7" ht="17.100000000000001" customHeight="1" x14ac:dyDescent="0.25">
      <c r="A466" s="306" t="s">
        <v>607</v>
      </c>
      <c r="B466" s="307"/>
      <c r="C466" s="306" t="s">
        <v>934</v>
      </c>
      <c r="D466" s="308"/>
      <c r="E466" s="26"/>
      <c r="F466" s="69" t="s">
        <v>1459</v>
      </c>
      <c r="G466" s="26"/>
    </row>
    <row r="467" spans="1:7" ht="17.100000000000001" customHeight="1" x14ac:dyDescent="0.25">
      <c r="A467" s="318" t="s">
        <v>1884</v>
      </c>
      <c r="B467" s="319"/>
      <c r="C467" s="318" t="s">
        <v>1812</v>
      </c>
      <c r="D467" s="320"/>
      <c r="E467" s="64" t="s">
        <v>2027</v>
      </c>
      <c r="F467" s="65" t="s">
        <v>2028</v>
      </c>
      <c r="G467" s="64" t="s">
        <v>2029</v>
      </c>
    </row>
    <row r="468" spans="1:7" ht="30" customHeight="1" x14ac:dyDescent="0.25">
      <c r="A468" s="321" t="s">
        <v>1888</v>
      </c>
      <c r="B468" s="322"/>
      <c r="C468" s="321" t="s">
        <v>1879</v>
      </c>
      <c r="D468" s="323"/>
      <c r="E468" s="66" t="s">
        <v>2027</v>
      </c>
      <c r="F468" s="67" t="s">
        <v>2028</v>
      </c>
      <c r="G468" s="66" t="s">
        <v>2029</v>
      </c>
    </row>
    <row r="469" spans="1:7" ht="17.100000000000001" customHeight="1" x14ac:dyDescent="0.25">
      <c r="A469" s="167" t="s">
        <v>562</v>
      </c>
      <c r="B469" s="169"/>
      <c r="C469" s="167" t="s">
        <v>926</v>
      </c>
      <c r="D469" s="168"/>
      <c r="E469" s="24" t="s">
        <v>2027</v>
      </c>
      <c r="F469" s="68" t="s">
        <v>2028</v>
      </c>
      <c r="G469" s="24" t="s">
        <v>2029</v>
      </c>
    </row>
    <row r="470" spans="1:7" ht="17.100000000000001" customHeight="1" x14ac:dyDescent="0.25">
      <c r="A470" s="306" t="s">
        <v>594</v>
      </c>
      <c r="B470" s="307"/>
      <c r="C470" s="306" t="s">
        <v>926</v>
      </c>
      <c r="D470" s="308"/>
      <c r="E470" s="26"/>
      <c r="F470" s="69" t="s">
        <v>2028</v>
      </c>
      <c r="G470" s="26"/>
    </row>
    <row r="471" spans="1:7" ht="17.100000000000001" customHeight="1" x14ac:dyDescent="0.25">
      <c r="A471" s="324" t="s">
        <v>1461</v>
      </c>
      <c r="B471" s="325"/>
      <c r="C471" s="324" t="s">
        <v>1462</v>
      </c>
      <c r="D471" s="326"/>
      <c r="E471" s="60" t="s">
        <v>1463</v>
      </c>
      <c r="F471" s="61" t="s">
        <v>1464</v>
      </c>
      <c r="G471" s="60" t="s">
        <v>1465</v>
      </c>
    </row>
    <row r="472" spans="1:7" ht="17.100000000000001" customHeight="1" x14ac:dyDescent="0.25">
      <c r="A472" s="315" t="s">
        <v>1466</v>
      </c>
      <c r="B472" s="316"/>
      <c r="C472" s="315" t="s">
        <v>1462</v>
      </c>
      <c r="D472" s="317"/>
      <c r="E472" s="62" t="s">
        <v>1463</v>
      </c>
      <c r="F472" s="63" t="s">
        <v>1464</v>
      </c>
      <c r="G472" s="62" t="s">
        <v>1465</v>
      </c>
    </row>
    <row r="473" spans="1:7" ht="17.100000000000001" customHeight="1" x14ac:dyDescent="0.25">
      <c r="A473" s="318" t="s">
        <v>1884</v>
      </c>
      <c r="B473" s="319"/>
      <c r="C473" s="318" t="s">
        <v>1789</v>
      </c>
      <c r="D473" s="320"/>
      <c r="E473" s="64" t="s">
        <v>2030</v>
      </c>
      <c r="F473" s="65" t="s">
        <v>1187</v>
      </c>
      <c r="G473" s="64" t="s">
        <v>2031</v>
      </c>
    </row>
    <row r="474" spans="1:7" ht="30" customHeight="1" x14ac:dyDescent="0.25">
      <c r="A474" s="321" t="s">
        <v>1888</v>
      </c>
      <c r="B474" s="322"/>
      <c r="C474" s="321" t="s">
        <v>1879</v>
      </c>
      <c r="D474" s="323"/>
      <c r="E474" s="66" t="s">
        <v>2030</v>
      </c>
      <c r="F474" s="67" t="s">
        <v>1187</v>
      </c>
      <c r="G474" s="66" t="s">
        <v>2031</v>
      </c>
    </row>
    <row r="475" spans="1:7" ht="17.100000000000001" customHeight="1" x14ac:dyDescent="0.25">
      <c r="A475" s="167" t="s">
        <v>465</v>
      </c>
      <c r="B475" s="169"/>
      <c r="C475" s="167" t="s">
        <v>906</v>
      </c>
      <c r="D475" s="168"/>
      <c r="E475" s="24" t="s">
        <v>2032</v>
      </c>
      <c r="F475" s="68" t="s">
        <v>2015</v>
      </c>
      <c r="G475" s="24" t="s">
        <v>2033</v>
      </c>
    </row>
    <row r="476" spans="1:7" ht="17.100000000000001" customHeight="1" x14ac:dyDescent="0.25">
      <c r="A476" s="306" t="s">
        <v>472</v>
      </c>
      <c r="B476" s="307"/>
      <c r="C476" s="306" t="s">
        <v>907</v>
      </c>
      <c r="D476" s="308"/>
      <c r="E476" s="26"/>
      <c r="F476" s="69" t="s">
        <v>2015</v>
      </c>
      <c r="G476" s="26"/>
    </row>
    <row r="477" spans="1:7" ht="17.100000000000001" customHeight="1" x14ac:dyDescent="0.25">
      <c r="A477" s="167" t="s">
        <v>502</v>
      </c>
      <c r="B477" s="169"/>
      <c r="C477" s="167" t="s">
        <v>915</v>
      </c>
      <c r="D477" s="168"/>
      <c r="E477" s="24" t="s">
        <v>966</v>
      </c>
      <c r="F477" s="68" t="s">
        <v>966</v>
      </c>
      <c r="G477" s="24" t="s">
        <v>682</v>
      </c>
    </row>
    <row r="478" spans="1:7" ht="17.100000000000001" customHeight="1" x14ac:dyDescent="0.25">
      <c r="A478" s="306" t="s">
        <v>514</v>
      </c>
      <c r="B478" s="307"/>
      <c r="C478" s="306" t="s">
        <v>917</v>
      </c>
      <c r="D478" s="308"/>
      <c r="E478" s="26"/>
      <c r="F478" s="69" t="s">
        <v>966</v>
      </c>
      <c r="G478" s="26"/>
    </row>
    <row r="479" spans="1:7" ht="17.100000000000001" customHeight="1" x14ac:dyDescent="0.25">
      <c r="A479" s="167" t="s">
        <v>562</v>
      </c>
      <c r="B479" s="169"/>
      <c r="C479" s="167" t="s">
        <v>926</v>
      </c>
      <c r="D479" s="168"/>
      <c r="E479" s="24" t="s">
        <v>2034</v>
      </c>
      <c r="F479" s="68" t="s">
        <v>2035</v>
      </c>
      <c r="G479" s="24" t="s">
        <v>682</v>
      </c>
    </row>
    <row r="480" spans="1:7" ht="17.100000000000001" customHeight="1" x14ac:dyDescent="0.25">
      <c r="A480" s="306" t="s">
        <v>579</v>
      </c>
      <c r="B480" s="307"/>
      <c r="C480" s="306" t="s">
        <v>929</v>
      </c>
      <c r="D480" s="308"/>
      <c r="E480" s="26"/>
      <c r="F480" s="69" t="s">
        <v>1426</v>
      </c>
      <c r="G480" s="26"/>
    </row>
    <row r="481" spans="1:7" ht="17.100000000000001" customHeight="1" x14ac:dyDescent="0.25">
      <c r="A481" s="306" t="s">
        <v>594</v>
      </c>
      <c r="B481" s="307"/>
      <c r="C481" s="306" t="s">
        <v>926</v>
      </c>
      <c r="D481" s="308"/>
      <c r="E481" s="26"/>
      <c r="F481" s="69" t="s">
        <v>1018</v>
      </c>
      <c r="G481" s="26"/>
    </row>
    <row r="482" spans="1:7" ht="17.100000000000001" customHeight="1" x14ac:dyDescent="0.25">
      <c r="A482" s="167" t="s">
        <v>605</v>
      </c>
      <c r="B482" s="169"/>
      <c r="C482" s="167" t="s">
        <v>933</v>
      </c>
      <c r="D482" s="168"/>
      <c r="E482" s="24" t="s">
        <v>1417</v>
      </c>
      <c r="F482" s="68" t="s">
        <v>1467</v>
      </c>
      <c r="G482" s="24" t="s">
        <v>35</v>
      </c>
    </row>
    <row r="483" spans="1:7" ht="17.100000000000001" customHeight="1" x14ac:dyDescent="0.25">
      <c r="A483" s="306" t="s">
        <v>607</v>
      </c>
      <c r="B483" s="307"/>
      <c r="C483" s="306" t="s">
        <v>934</v>
      </c>
      <c r="D483" s="308"/>
      <c r="E483" s="26"/>
      <c r="F483" s="69" t="s">
        <v>1467</v>
      </c>
      <c r="G483" s="26"/>
    </row>
    <row r="484" spans="1:7" ht="17.100000000000001" customHeight="1" x14ac:dyDescent="0.25">
      <c r="A484" s="318" t="s">
        <v>1884</v>
      </c>
      <c r="B484" s="319"/>
      <c r="C484" s="318" t="s">
        <v>1812</v>
      </c>
      <c r="D484" s="320"/>
      <c r="E484" s="64" t="s">
        <v>2036</v>
      </c>
      <c r="F484" s="65" t="s">
        <v>2037</v>
      </c>
      <c r="G484" s="64" t="s">
        <v>2038</v>
      </c>
    </row>
    <row r="485" spans="1:7" ht="30" customHeight="1" x14ac:dyDescent="0.25">
      <c r="A485" s="321" t="s">
        <v>1888</v>
      </c>
      <c r="B485" s="322"/>
      <c r="C485" s="321" t="s">
        <v>1879</v>
      </c>
      <c r="D485" s="323"/>
      <c r="E485" s="66" t="s">
        <v>2036</v>
      </c>
      <c r="F485" s="67" t="s">
        <v>2037</v>
      </c>
      <c r="G485" s="66" t="s">
        <v>2038</v>
      </c>
    </row>
    <row r="486" spans="1:7" ht="17.100000000000001" customHeight="1" x14ac:dyDescent="0.25">
      <c r="A486" s="167" t="s">
        <v>465</v>
      </c>
      <c r="B486" s="169"/>
      <c r="C486" s="167" t="s">
        <v>906</v>
      </c>
      <c r="D486" s="168"/>
      <c r="E486" s="24" t="s">
        <v>2039</v>
      </c>
      <c r="F486" s="68" t="s">
        <v>2039</v>
      </c>
      <c r="G486" s="24" t="s">
        <v>682</v>
      </c>
    </row>
    <row r="487" spans="1:7" ht="17.100000000000001" customHeight="1" x14ac:dyDescent="0.25">
      <c r="A487" s="306" t="s">
        <v>472</v>
      </c>
      <c r="B487" s="307"/>
      <c r="C487" s="306" t="s">
        <v>907</v>
      </c>
      <c r="D487" s="308"/>
      <c r="E487" s="26"/>
      <c r="F487" s="69" t="s">
        <v>2039</v>
      </c>
      <c r="G487" s="26"/>
    </row>
    <row r="488" spans="1:7" ht="17.100000000000001" customHeight="1" x14ac:dyDescent="0.25">
      <c r="A488" s="167" t="s">
        <v>562</v>
      </c>
      <c r="B488" s="169"/>
      <c r="C488" s="167" t="s">
        <v>926</v>
      </c>
      <c r="D488" s="168"/>
      <c r="E488" s="24" t="s">
        <v>1999</v>
      </c>
      <c r="F488" s="68" t="s">
        <v>2040</v>
      </c>
      <c r="G488" s="24" t="s">
        <v>2041</v>
      </c>
    </row>
    <row r="489" spans="1:7" ht="17.100000000000001" customHeight="1" x14ac:dyDescent="0.25">
      <c r="A489" s="306" t="s">
        <v>594</v>
      </c>
      <c r="B489" s="307"/>
      <c r="C489" s="306" t="s">
        <v>926</v>
      </c>
      <c r="D489" s="308"/>
      <c r="E489" s="26"/>
      <c r="F489" s="69" t="s">
        <v>2040</v>
      </c>
      <c r="G489" s="26"/>
    </row>
    <row r="490" spans="1:7" ht="17.100000000000001" customHeight="1" x14ac:dyDescent="0.25">
      <c r="A490" s="324" t="s">
        <v>1468</v>
      </c>
      <c r="B490" s="325"/>
      <c r="C490" s="324" t="s">
        <v>1469</v>
      </c>
      <c r="D490" s="326"/>
      <c r="E490" s="60" t="s">
        <v>1470</v>
      </c>
      <c r="F490" s="61" t="s">
        <v>1471</v>
      </c>
      <c r="G490" s="60" t="s">
        <v>1472</v>
      </c>
    </row>
    <row r="491" spans="1:7" ht="17.100000000000001" customHeight="1" x14ac:dyDescent="0.25">
      <c r="A491" s="315" t="s">
        <v>1473</v>
      </c>
      <c r="B491" s="316"/>
      <c r="C491" s="315" t="s">
        <v>1469</v>
      </c>
      <c r="D491" s="317"/>
      <c r="E491" s="62" t="s">
        <v>1470</v>
      </c>
      <c r="F491" s="63" t="s">
        <v>1471</v>
      </c>
      <c r="G491" s="62" t="s">
        <v>1472</v>
      </c>
    </row>
    <row r="492" spans="1:7" ht="17.100000000000001" customHeight="1" x14ac:dyDescent="0.25">
      <c r="A492" s="318" t="s">
        <v>1884</v>
      </c>
      <c r="B492" s="319"/>
      <c r="C492" s="318" t="s">
        <v>1789</v>
      </c>
      <c r="D492" s="320"/>
      <c r="E492" s="64" t="s">
        <v>2042</v>
      </c>
      <c r="F492" s="65" t="s">
        <v>1187</v>
      </c>
      <c r="G492" s="64" t="s">
        <v>2043</v>
      </c>
    </row>
    <row r="493" spans="1:7" ht="30" customHeight="1" x14ac:dyDescent="0.25">
      <c r="A493" s="321" t="s">
        <v>1888</v>
      </c>
      <c r="B493" s="322"/>
      <c r="C493" s="321" t="s">
        <v>1879</v>
      </c>
      <c r="D493" s="323"/>
      <c r="E493" s="66" t="s">
        <v>2042</v>
      </c>
      <c r="F493" s="67" t="s">
        <v>1187</v>
      </c>
      <c r="G493" s="66" t="s">
        <v>2043</v>
      </c>
    </row>
    <row r="494" spans="1:7" ht="17.100000000000001" customHeight="1" x14ac:dyDescent="0.25">
      <c r="A494" s="167" t="s">
        <v>465</v>
      </c>
      <c r="B494" s="169"/>
      <c r="C494" s="167" t="s">
        <v>906</v>
      </c>
      <c r="D494" s="168"/>
      <c r="E494" s="24" t="s">
        <v>1474</v>
      </c>
      <c r="F494" s="68" t="s">
        <v>1475</v>
      </c>
      <c r="G494" s="24" t="s">
        <v>1476</v>
      </c>
    </row>
    <row r="495" spans="1:7" ht="17.100000000000001" customHeight="1" x14ac:dyDescent="0.25">
      <c r="A495" s="306" t="s">
        <v>472</v>
      </c>
      <c r="B495" s="307"/>
      <c r="C495" s="306" t="s">
        <v>907</v>
      </c>
      <c r="D495" s="308"/>
      <c r="E495" s="26"/>
      <c r="F495" s="69" t="s">
        <v>911</v>
      </c>
      <c r="G495" s="26"/>
    </row>
    <row r="496" spans="1:7" ht="17.100000000000001" customHeight="1" x14ac:dyDescent="0.25">
      <c r="A496" s="306" t="s">
        <v>477</v>
      </c>
      <c r="B496" s="307"/>
      <c r="C496" s="306" t="s">
        <v>908</v>
      </c>
      <c r="D496" s="308"/>
      <c r="E496" s="26"/>
      <c r="F496" s="69" t="s">
        <v>1405</v>
      </c>
      <c r="G496" s="26"/>
    </row>
    <row r="497" spans="1:7" ht="17.100000000000001" customHeight="1" x14ac:dyDescent="0.25">
      <c r="A497" s="167" t="s">
        <v>502</v>
      </c>
      <c r="B497" s="169"/>
      <c r="C497" s="167" t="s">
        <v>915</v>
      </c>
      <c r="D497" s="168"/>
      <c r="E497" s="24" t="s">
        <v>2044</v>
      </c>
      <c r="F497" s="68" t="s">
        <v>1477</v>
      </c>
      <c r="G497" s="24" t="s">
        <v>682</v>
      </c>
    </row>
    <row r="498" spans="1:7" ht="17.100000000000001" customHeight="1" x14ac:dyDescent="0.25">
      <c r="A498" s="306" t="s">
        <v>514</v>
      </c>
      <c r="B498" s="307"/>
      <c r="C498" s="306" t="s">
        <v>917</v>
      </c>
      <c r="D498" s="308"/>
      <c r="E498" s="26"/>
      <c r="F498" s="69" t="s">
        <v>1477</v>
      </c>
      <c r="G498" s="26"/>
    </row>
    <row r="499" spans="1:7" ht="17.100000000000001" customHeight="1" x14ac:dyDescent="0.25">
      <c r="A499" s="167" t="s">
        <v>562</v>
      </c>
      <c r="B499" s="169"/>
      <c r="C499" s="167" t="s">
        <v>926</v>
      </c>
      <c r="D499" s="168"/>
      <c r="E499" s="24" t="s">
        <v>2045</v>
      </c>
      <c r="F499" s="68" t="s">
        <v>2046</v>
      </c>
      <c r="G499" s="24" t="s">
        <v>682</v>
      </c>
    </row>
    <row r="500" spans="1:7" ht="17.100000000000001" customHeight="1" x14ac:dyDescent="0.25">
      <c r="A500" s="306" t="s">
        <v>579</v>
      </c>
      <c r="B500" s="307"/>
      <c r="C500" s="306" t="s">
        <v>929</v>
      </c>
      <c r="D500" s="308"/>
      <c r="E500" s="26"/>
      <c r="F500" s="69" t="s">
        <v>1405</v>
      </c>
      <c r="G500" s="26"/>
    </row>
    <row r="501" spans="1:7" ht="17.100000000000001" customHeight="1" x14ac:dyDescent="0.25">
      <c r="A501" s="306" t="s">
        <v>594</v>
      </c>
      <c r="B501" s="307"/>
      <c r="C501" s="306" t="s">
        <v>926</v>
      </c>
      <c r="D501" s="308"/>
      <c r="E501" s="26"/>
      <c r="F501" s="69" t="s">
        <v>2047</v>
      </c>
      <c r="G501" s="26"/>
    </row>
    <row r="502" spans="1:7" ht="17.100000000000001" customHeight="1" x14ac:dyDescent="0.25">
      <c r="A502" s="167" t="s">
        <v>605</v>
      </c>
      <c r="B502" s="169"/>
      <c r="C502" s="167" t="s">
        <v>933</v>
      </c>
      <c r="D502" s="168"/>
      <c r="E502" s="24" t="s">
        <v>1478</v>
      </c>
      <c r="F502" s="68" t="s">
        <v>1479</v>
      </c>
      <c r="G502" s="24" t="s">
        <v>1395</v>
      </c>
    </row>
    <row r="503" spans="1:7" ht="17.100000000000001" customHeight="1" x14ac:dyDescent="0.25">
      <c r="A503" s="306" t="s">
        <v>607</v>
      </c>
      <c r="B503" s="307"/>
      <c r="C503" s="306" t="s">
        <v>934</v>
      </c>
      <c r="D503" s="308"/>
      <c r="E503" s="26"/>
      <c r="F503" s="69" t="s">
        <v>1479</v>
      </c>
      <c r="G503" s="26"/>
    </row>
    <row r="504" spans="1:7" ht="17.100000000000001" customHeight="1" x14ac:dyDescent="0.25">
      <c r="A504" s="318" t="s">
        <v>1884</v>
      </c>
      <c r="B504" s="319"/>
      <c r="C504" s="318" t="s">
        <v>1812</v>
      </c>
      <c r="D504" s="320"/>
      <c r="E504" s="64" t="s">
        <v>2048</v>
      </c>
      <c r="F504" s="65" t="s">
        <v>2049</v>
      </c>
      <c r="G504" s="64" t="s">
        <v>2050</v>
      </c>
    </row>
    <row r="505" spans="1:7" ht="30" customHeight="1" x14ac:dyDescent="0.25">
      <c r="A505" s="321" t="s">
        <v>1888</v>
      </c>
      <c r="B505" s="322"/>
      <c r="C505" s="321" t="s">
        <v>1879</v>
      </c>
      <c r="D505" s="323"/>
      <c r="E505" s="66" t="s">
        <v>2048</v>
      </c>
      <c r="F505" s="67" t="s">
        <v>2049</v>
      </c>
      <c r="G505" s="66" t="s">
        <v>2050</v>
      </c>
    </row>
    <row r="506" spans="1:7" ht="17.100000000000001" customHeight="1" x14ac:dyDescent="0.25">
      <c r="A506" s="167" t="s">
        <v>502</v>
      </c>
      <c r="B506" s="169"/>
      <c r="C506" s="167" t="s">
        <v>915</v>
      </c>
      <c r="D506" s="168"/>
      <c r="E506" s="24" t="s">
        <v>966</v>
      </c>
      <c r="F506" s="68" t="s">
        <v>23</v>
      </c>
      <c r="G506" s="24" t="s">
        <v>24</v>
      </c>
    </row>
    <row r="507" spans="1:7" ht="17.100000000000001" customHeight="1" x14ac:dyDescent="0.25">
      <c r="A507" s="306" t="s">
        <v>514</v>
      </c>
      <c r="B507" s="307"/>
      <c r="C507" s="306" t="s">
        <v>917</v>
      </c>
      <c r="D507" s="308"/>
      <c r="E507" s="26"/>
      <c r="F507" s="69" t="s">
        <v>23</v>
      </c>
      <c r="G507" s="26"/>
    </row>
    <row r="508" spans="1:7" ht="17.100000000000001" customHeight="1" x14ac:dyDescent="0.25">
      <c r="A508" s="167" t="s">
        <v>562</v>
      </c>
      <c r="B508" s="169"/>
      <c r="C508" s="167" t="s">
        <v>926</v>
      </c>
      <c r="D508" s="168"/>
      <c r="E508" s="24" t="s">
        <v>2051</v>
      </c>
      <c r="F508" s="68" t="s">
        <v>2049</v>
      </c>
      <c r="G508" s="24" t="s">
        <v>2052</v>
      </c>
    </row>
    <row r="509" spans="1:7" ht="17.100000000000001" customHeight="1" x14ac:dyDescent="0.25">
      <c r="A509" s="306" t="s">
        <v>594</v>
      </c>
      <c r="B509" s="307"/>
      <c r="C509" s="306" t="s">
        <v>926</v>
      </c>
      <c r="D509" s="308"/>
      <c r="E509" s="26"/>
      <c r="F509" s="69" t="s">
        <v>2049</v>
      </c>
      <c r="G509" s="26"/>
    </row>
    <row r="510" spans="1:7" ht="17.100000000000001" customHeight="1" x14ac:dyDescent="0.25">
      <c r="A510" s="324" t="s">
        <v>1480</v>
      </c>
      <c r="B510" s="325"/>
      <c r="C510" s="324" t="s">
        <v>1481</v>
      </c>
      <c r="D510" s="326"/>
      <c r="E510" s="60" t="s">
        <v>1482</v>
      </c>
      <c r="F510" s="61" t="s">
        <v>1483</v>
      </c>
      <c r="G510" s="60" t="s">
        <v>1484</v>
      </c>
    </row>
    <row r="511" spans="1:7" ht="17.100000000000001" customHeight="1" x14ac:dyDescent="0.25">
      <c r="A511" s="315" t="s">
        <v>1485</v>
      </c>
      <c r="B511" s="316"/>
      <c r="C511" s="315" t="s">
        <v>1481</v>
      </c>
      <c r="D511" s="317"/>
      <c r="E511" s="62" t="s">
        <v>1482</v>
      </c>
      <c r="F511" s="63" t="s">
        <v>1483</v>
      </c>
      <c r="G511" s="62" t="s">
        <v>1484</v>
      </c>
    </row>
    <row r="512" spans="1:7" ht="17.100000000000001" customHeight="1" x14ac:dyDescent="0.25">
      <c r="A512" s="318" t="s">
        <v>1884</v>
      </c>
      <c r="B512" s="319"/>
      <c r="C512" s="318" t="s">
        <v>1789</v>
      </c>
      <c r="D512" s="320"/>
      <c r="E512" s="64" t="s">
        <v>2053</v>
      </c>
      <c r="F512" s="65" t="s">
        <v>1483</v>
      </c>
      <c r="G512" s="64" t="s">
        <v>2054</v>
      </c>
    </row>
    <row r="513" spans="1:7" ht="30" customHeight="1" x14ac:dyDescent="0.25">
      <c r="A513" s="321" t="s">
        <v>1888</v>
      </c>
      <c r="B513" s="322"/>
      <c r="C513" s="321" t="s">
        <v>1879</v>
      </c>
      <c r="D513" s="323"/>
      <c r="E513" s="66" t="s">
        <v>2053</v>
      </c>
      <c r="F513" s="67" t="s">
        <v>1483</v>
      </c>
      <c r="G513" s="66" t="s">
        <v>2054</v>
      </c>
    </row>
    <row r="514" spans="1:7" ht="17.100000000000001" customHeight="1" x14ac:dyDescent="0.25">
      <c r="A514" s="167" t="s">
        <v>465</v>
      </c>
      <c r="B514" s="169"/>
      <c r="C514" s="167" t="s">
        <v>906</v>
      </c>
      <c r="D514" s="168"/>
      <c r="E514" s="24" t="s">
        <v>1486</v>
      </c>
      <c r="F514" s="68" t="s">
        <v>1486</v>
      </c>
      <c r="G514" s="24" t="s">
        <v>682</v>
      </c>
    </row>
    <row r="515" spans="1:7" ht="17.100000000000001" customHeight="1" x14ac:dyDescent="0.25">
      <c r="A515" s="306" t="s">
        <v>472</v>
      </c>
      <c r="B515" s="307"/>
      <c r="C515" s="306" t="s">
        <v>907</v>
      </c>
      <c r="D515" s="308"/>
      <c r="E515" s="26"/>
      <c r="F515" s="69" t="s">
        <v>1486</v>
      </c>
      <c r="G515" s="26"/>
    </row>
    <row r="516" spans="1:7" ht="17.100000000000001" customHeight="1" x14ac:dyDescent="0.25">
      <c r="A516" s="167" t="s">
        <v>502</v>
      </c>
      <c r="B516" s="169"/>
      <c r="C516" s="167" t="s">
        <v>915</v>
      </c>
      <c r="D516" s="168"/>
      <c r="E516" s="24" t="s">
        <v>1001</v>
      </c>
      <c r="F516" s="68" t="s">
        <v>1001</v>
      </c>
      <c r="G516" s="24" t="s">
        <v>682</v>
      </c>
    </row>
    <row r="517" spans="1:7" ht="17.100000000000001" customHeight="1" x14ac:dyDescent="0.25">
      <c r="A517" s="306" t="s">
        <v>514</v>
      </c>
      <c r="B517" s="307"/>
      <c r="C517" s="306" t="s">
        <v>917</v>
      </c>
      <c r="D517" s="308"/>
      <c r="E517" s="26"/>
      <c r="F517" s="69" t="s">
        <v>1001</v>
      </c>
      <c r="G517" s="26"/>
    </row>
    <row r="518" spans="1:7" ht="17.100000000000001" customHeight="1" x14ac:dyDescent="0.25">
      <c r="A518" s="167" t="s">
        <v>562</v>
      </c>
      <c r="B518" s="169"/>
      <c r="C518" s="167" t="s">
        <v>926</v>
      </c>
      <c r="D518" s="168"/>
      <c r="E518" s="24" t="s">
        <v>2055</v>
      </c>
      <c r="F518" s="68" t="s">
        <v>1487</v>
      </c>
      <c r="G518" s="24" t="s">
        <v>682</v>
      </c>
    </row>
    <row r="519" spans="1:7" ht="17.100000000000001" customHeight="1" x14ac:dyDescent="0.25">
      <c r="A519" s="306" t="s">
        <v>579</v>
      </c>
      <c r="B519" s="307"/>
      <c r="C519" s="306" t="s">
        <v>929</v>
      </c>
      <c r="D519" s="308"/>
      <c r="E519" s="26"/>
      <c r="F519" s="69" t="s">
        <v>1426</v>
      </c>
      <c r="G519" s="26"/>
    </row>
    <row r="520" spans="1:7" ht="17.100000000000001" customHeight="1" x14ac:dyDescent="0.25">
      <c r="A520" s="306" t="s">
        <v>594</v>
      </c>
      <c r="B520" s="307"/>
      <c r="C520" s="306" t="s">
        <v>926</v>
      </c>
      <c r="D520" s="308"/>
      <c r="E520" s="26"/>
      <c r="F520" s="69" t="s">
        <v>1488</v>
      </c>
      <c r="G520" s="26"/>
    </row>
    <row r="521" spans="1:7" ht="17.100000000000001" customHeight="1" x14ac:dyDescent="0.25">
      <c r="A521" s="167" t="s">
        <v>605</v>
      </c>
      <c r="B521" s="169"/>
      <c r="C521" s="167" t="s">
        <v>933</v>
      </c>
      <c r="D521" s="168"/>
      <c r="E521" s="24" t="s">
        <v>967</v>
      </c>
      <c r="F521" s="68" t="s">
        <v>1489</v>
      </c>
      <c r="G521" s="24" t="s">
        <v>1490</v>
      </c>
    </row>
    <row r="522" spans="1:7" ht="17.100000000000001" customHeight="1" x14ac:dyDescent="0.25">
      <c r="A522" s="306" t="s">
        <v>607</v>
      </c>
      <c r="B522" s="307"/>
      <c r="C522" s="306" t="s">
        <v>934</v>
      </c>
      <c r="D522" s="308"/>
      <c r="E522" s="26"/>
      <c r="F522" s="69" t="s">
        <v>1489</v>
      </c>
      <c r="G522" s="26"/>
    </row>
    <row r="523" spans="1:7" ht="17.100000000000001" customHeight="1" x14ac:dyDescent="0.25">
      <c r="A523" s="318" t="s">
        <v>1884</v>
      </c>
      <c r="B523" s="319"/>
      <c r="C523" s="318" t="s">
        <v>1812</v>
      </c>
      <c r="D523" s="320"/>
      <c r="E523" s="64" t="s">
        <v>2056</v>
      </c>
      <c r="F523" s="65" t="s">
        <v>23</v>
      </c>
      <c r="G523" s="64" t="s">
        <v>24</v>
      </c>
    </row>
    <row r="524" spans="1:7" ht="30" customHeight="1" x14ac:dyDescent="0.25">
      <c r="A524" s="321" t="s">
        <v>1888</v>
      </c>
      <c r="B524" s="322"/>
      <c r="C524" s="321" t="s">
        <v>1879</v>
      </c>
      <c r="D524" s="323"/>
      <c r="E524" s="66" t="s">
        <v>2056</v>
      </c>
      <c r="F524" s="67" t="s">
        <v>23</v>
      </c>
      <c r="G524" s="66" t="s">
        <v>24</v>
      </c>
    </row>
    <row r="525" spans="1:7" ht="17.100000000000001" customHeight="1" x14ac:dyDescent="0.25">
      <c r="A525" s="167" t="s">
        <v>562</v>
      </c>
      <c r="B525" s="169"/>
      <c r="C525" s="167" t="s">
        <v>926</v>
      </c>
      <c r="D525" s="168"/>
      <c r="E525" s="24" t="s">
        <v>2056</v>
      </c>
      <c r="F525" s="68" t="s">
        <v>23</v>
      </c>
      <c r="G525" s="24" t="s">
        <v>24</v>
      </c>
    </row>
    <row r="526" spans="1:7" ht="17.100000000000001" customHeight="1" x14ac:dyDescent="0.25">
      <c r="A526" s="324" t="s">
        <v>1491</v>
      </c>
      <c r="B526" s="325"/>
      <c r="C526" s="324" t="s">
        <v>1492</v>
      </c>
      <c r="D526" s="326"/>
      <c r="E526" s="60" t="s">
        <v>1493</v>
      </c>
      <c r="F526" s="61" t="s">
        <v>1494</v>
      </c>
      <c r="G526" s="60" t="s">
        <v>1495</v>
      </c>
    </row>
    <row r="527" spans="1:7" ht="17.100000000000001" customHeight="1" x14ac:dyDescent="0.25">
      <c r="A527" s="315" t="s">
        <v>1496</v>
      </c>
      <c r="B527" s="316"/>
      <c r="C527" s="315" t="s">
        <v>1492</v>
      </c>
      <c r="D527" s="317"/>
      <c r="E527" s="62" t="s">
        <v>1493</v>
      </c>
      <c r="F527" s="63" t="s">
        <v>1494</v>
      </c>
      <c r="G527" s="62" t="s">
        <v>1495</v>
      </c>
    </row>
    <row r="528" spans="1:7" ht="17.100000000000001" customHeight="1" x14ac:dyDescent="0.25">
      <c r="A528" s="318" t="s">
        <v>1884</v>
      </c>
      <c r="B528" s="319"/>
      <c r="C528" s="318" t="s">
        <v>1789</v>
      </c>
      <c r="D528" s="320"/>
      <c r="E528" s="64" t="s">
        <v>1187</v>
      </c>
      <c r="F528" s="65" t="s">
        <v>1187</v>
      </c>
      <c r="G528" s="64" t="s">
        <v>682</v>
      </c>
    </row>
    <row r="529" spans="1:7" ht="30" customHeight="1" x14ac:dyDescent="0.25">
      <c r="A529" s="321" t="s">
        <v>1888</v>
      </c>
      <c r="B529" s="322"/>
      <c r="C529" s="321" t="s">
        <v>1879</v>
      </c>
      <c r="D529" s="323"/>
      <c r="E529" s="66" t="s">
        <v>1187</v>
      </c>
      <c r="F529" s="67" t="s">
        <v>1187</v>
      </c>
      <c r="G529" s="66" t="s">
        <v>682</v>
      </c>
    </row>
    <row r="530" spans="1:7" ht="17.100000000000001" customHeight="1" x14ac:dyDescent="0.25">
      <c r="A530" s="167" t="s">
        <v>465</v>
      </c>
      <c r="B530" s="169"/>
      <c r="C530" s="167" t="s">
        <v>906</v>
      </c>
      <c r="D530" s="168"/>
      <c r="E530" s="24" t="s">
        <v>245</v>
      </c>
      <c r="F530" s="68" t="s">
        <v>245</v>
      </c>
      <c r="G530" s="24" t="s">
        <v>682</v>
      </c>
    </row>
    <row r="531" spans="1:7" ht="17.100000000000001" customHeight="1" x14ac:dyDescent="0.25">
      <c r="A531" s="306" t="s">
        <v>472</v>
      </c>
      <c r="B531" s="307"/>
      <c r="C531" s="306" t="s">
        <v>907</v>
      </c>
      <c r="D531" s="308"/>
      <c r="E531" s="26"/>
      <c r="F531" s="69" t="s">
        <v>1417</v>
      </c>
      <c r="G531" s="26"/>
    </row>
    <row r="532" spans="1:7" ht="17.100000000000001" customHeight="1" x14ac:dyDescent="0.25">
      <c r="A532" s="306" t="s">
        <v>492</v>
      </c>
      <c r="B532" s="307"/>
      <c r="C532" s="306" t="s">
        <v>912</v>
      </c>
      <c r="D532" s="308"/>
      <c r="E532" s="26"/>
      <c r="F532" s="69" t="s">
        <v>1417</v>
      </c>
      <c r="G532" s="26"/>
    </row>
    <row r="533" spans="1:7" ht="17.100000000000001" customHeight="1" x14ac:dyDescent="0.25">
      <c r="A533" s="167" t="s">
        <v>502</v>
      </c>
      <c r="B533" s="169"/>
      <c r="C533" s="167" t="s">
        <v>915</v>
      </c>
      <c r="D533" s="168"/>
      <c r="E533" s="24" t="s">
        <v>1497</v>
      </c>
      <c r="F533" s="68" t="s">
        <v>1497</v>
      </c>
      <c r="G533" s="24" t="s">
        <v>682</v>
      </c>
    </row>
    <row r="534" spans="1:7" ht="17.100000000000001" customHeight="1" x14ac:dyDescent="0.25">
      <c r="A534" s="306" t="s">
        <v>509</v>
      </c>
      <c r="B534" s="307"/>
      <c r="C534" s="306" t="s">
        <v>916</v>
      </c>
      <c r="D534" s="308"/>
      <c r="E534" s="26"/>
      <c r="F534" s="69" t="s">
        <v>1497</v>
      </c>
      <c r="G534" s="26"/>
    </row>
    <row r="535" spans="1:7" ht="17.100000000000001" customHeight="1" x14ac:dyDescent="0.25">
      <c r="A535" s="306" t="s">
        <v>514</v>
      </c>
      <c r="B535" s="307"/>
      <c r="C535" s="306" t="s">
        <v>917</v>
      </c>
      <c r="D535" s="308"/>
      <c r="E535" s="26"/>
      <c r="F535" s="69" t="s">
        <v>23</v>
      </c>
      <c r="G535" s="26"/>
    </row>
    <row r="536" spans="1:7" ht="17.100000000000001" customHeight="1" x14ac:dyDescent="0.25">
      <c r="A536" s="167" t="s">
        <v>562</v>
      </c>
      <c r="B536" s="169"/>
      <c r="C536" s="167" t="s">
        <v>926</v>
      </c>
      <c r="D536" s="168"/>
      <c r="E536" s="24" t="s">
        <v>2013</v>
      </c>
      <c r="F536" s="68" t="s">
        <v>2013</v>
      </c>
      <c r="G536" s="24" t="s">
        <v>682</v>
      </c>
    </row>
    <row r="537" spans="1:7" ht="17.100000000000001" customHeight="1" x14ac:dyDescent="0.25">
      <c r="A537" s="306" t="s">
        <v>579</v>
      </c>
      <c r="B537" s="307"/>
      <c r="C537" s="306" t="s">
        <v>929</v>
      </c>
      <c r="D537" s="308"/>
      <c r="E537" s="26"/>
      <c r="F537" s="69" t="s">
        <v>1029</v>
      </c>
      <c r="G537" s="26"/>
    </row>
    <row r="538" spans="1:7" ht="17.100000000000001" customHeight="1" x14ac:dyDescent="0.25">
      <c r="A538" s="306" t="s">
        <v>594</v>
      </c>
      <c r="B538" s="307"/>
      <c r="C538" s="306" t="s">
        <v>926</v>
      </c>
      <c r="D538" s="308"/>
      <c r="E538" s="26"/>
      <c r="F538" s="69" t="s">
        <v>2057</v>
      </c>
      <c r="G538" s="26"/>
    </row>
    <row r="539" spans="1:7" ht="17.100000000000001" customHeight="1" x14ac:dyDescent="0.25">
      <c r="A539" s="167" t="s">
        <v>605</v>
      </c>
      <c r="B539" s="169"/>
      <c r="C539" s="167" t="s">
        <v>933</v>
      </c>
      <c r="D539" s="168"/>
      <c r="E539" s="24" t="s">
        <v>1417</v>
      </c>
      <c r="F539" s="68" t="s">
        <v>1417</v>
      </c>
      <c r="G539" s="24" t="s">
        <v>682</v>
      </c>
    </row>
    <row r="540" spans="1:7" ht="17.100000000000001" customHeight="1" x14ac:dyDescent="0.25">
      <c r="A540" s="306" t="s">
        <v>607</v>
      </c>
      <c r="B540" s="307"/>
      <c r="C540" s="306" t="s">
        <v>934</v>
      </c>
      <c r="D540" s="308"/>
      <c r="E540" s="26"/>
      <c r="F540" s="69" t="s">
        <v>1417</v>
      </c>
      <c r="G540" s="26"/>
    </row>
    <row r="541" spans="1:7" ht="17.100000000000001" customHeight="1" x14ac:dyDescent="0.25">
      <c r="A541" s="318" t="s">
        <v>1884</v>
      </c>
      <c r="B541" s="319"/>
      <c r="C541" s="318" t="s">
        <v>1812</v>
      </c>
      <c r="D541" s="320"/>
      <c r="E541" s="64" t="s">
        <v>2058</v>
      </c>
      <c r="F541" s="65" t="s">
        <v>2059</v>
      </c>
      <c r="G541" s="64" t="s">
        <v>2060</v>
      </c>
    </row>
    <row r="542" spans="1:7" ht="30" customHeight="1" x14ac:dyDescent="0.25">
      <c r="A542" s="321" t="s">
        <v>1888</v>
      </c>
      <c r="B542" s="322"/>
      <c r="C542" s="321" t="s">
        <v>1879</v>
      </c>
      <c r="D542" s="323"/>
      <c r="E542" s="66" t="s">
        <v>2058</v>
      </c>
      <c r="F542" s="67" t="s">
        <v>2059</v>
      </c>
      <c r="G542" s="66" t="s">
        <v>2060</v>
      </c>
    </row>
    <row r="543" spans="1:7" ht="17.100000000000001" customHeight="1" x14ac:dyDescent="0.25">
      <c r="A543" s="167" t="s">
        <v>562</v>
      </c>
      <c r="B543" s="169"/>
      <c r="C543" s="167" t="s">
        <v>926</v>
      </c>
      <c r="D543" s="168"/>
      <c r="E543" s="24" t="s">
        <v>2058</v>
      </c>
      <c r="F543" s="68" t="s">
        <v>2059</v>
      </c>
      <c r="G543" s="24" t="s">
        <v>2060</v>
      </c>
    </row>
    <row r="544" spans="1:7" ht="17.100000000000001" customHeight="1" x14ac:dyDescent="0.25">
      <c r="A544" s="306" t="s">
        <v>594</v>
      </c>
      <c r="B544" s="307"/>
      <c r="C544" s="306" t="s">
        <v>926</v>
      </c>
      <c r="D544" s="308"/>
      <c r="E544" s="26"/>
      <c r="F544" s="69" t="s">
        <v>2059</v>
      </c>
      <c r="G544" s="26"/>
    </row>
    <row r="545" spans="1:7" ht="17.100000000000001" customHeight="1" x14ac:dyDescent="0.25">
      <c r="A545" s="327" t="s">
        <v>1498</v>
      </c>
      <c r="B545" s="328"/>
      <c r="C545" s="327" t="s">
        <v>1499</v>
      </c>
      <c r="D545" s="329"/>
      <c r="E545" s="58" t="s">
        <v>1500</v>
      </c>
      <c r="F545" s="59" t="s">
        <v>1501</v>
      </c>
      <c r="G545" s="58" t="s">
        <v>1502</v>
      </c>
    </row>
    <row r="546" spans="1:7" ht="17.100000000000001" customHeight="1" x14ac:dyDescent="0.25">
      <c r="A546" s="324" t="s">
        <v>1503</v>
      </c>
      <c r="B546" s="325"/>
      <c r="C546" s="324" t="s">
        <v>1504</v>
      </c>
      <c r="D546" s="326"/>
      <c r="E546" s="60" t="s">
        <v>1500</v>
      </c>
      <c r="F546" s="61" t="s">
        <v>1501</v>
      </c>
      <c r="G546" s="60" t="s">
        <v>1502</v>
      </c>
    </row>
    <row r="547" spans="1:7" ht="17.100000000000001" customHeight="1" x14ac:dyDescent="0.25">
      <c r="A547" s="315" t="s">
        <v>1505</v>
      </c>
      <c r="B547" s="316"/>
      <c r="C547" s="315" t="s">
        <v>1504</v>
      </c>
      <c r="D547" s="317"/>
      <c r="E547" s="62" t="s">
        <v>1500</v>
      </c>
      <c r="F547" s="63" t="s">
        <v>1501</v>
      </c>
      <c r="G547" s="62" t="s">
        <v>1502</v>
      </c>
    </row>
    <row r="548" spans="1:7" ht="17.100000000000001" customHeight="1" x14ac:dyDescent="0.25">
      <c r="A548" s="318" t="s">
        <v>1884</v>
      </c>
      <c r="B548" s="319"/>
      <c r="C548" s="318" t="s">
        <v>1789</v>
      </c>
      <c r="D548" s="320"/>
      <c r="E548" s="64" t="s">
        <v>2061</v>
      </c>
      <c r="F548" s="65" t="s">
        <v>2062</v>
      </c>
      <c r="G548" s="64" t="s">
        <v>2063</v>
      </c>
    </row>
    <row r="549" spans="1:7" ht="30" customHeight="1" x14ac:dyDescent="0.25">
      <c r="A549" s="321" t="s">
        <v>1888</v>
      </c>
      <c r="B549" s="322"/>
      <c r="C549" s="321" t="s">
        <v>1879</v>
      </c>
      <c r="D549" s="323"/>
      <c r="E549" s="66" t="s">
        <v>2061</v>
      </c>
      <c r="F549" s="67" t="s">
        <v>2062</v>
      </c>
      <c r="G549" s="66" t="s">
        <v>2063</v>
      </c>
    </row>
    <row r="550" spans="1:7" ht="17.100000000000001" customHeight="1" x14ac:dyDescent="0.25">
      <c r="A550" s="167" t="s">
        <v>392</v>
      </c>
      <c r="B550" s="169"/>
      <c r="C550" s="167" t="s">
        <v>891</v>
      </c>
      <c r="D550" s="168"/>
      <c r="E550" s="24" t="s">
        <v>2064</v>
      </c>
      <c r="F550" s="68" t="s">
        <v>2065</v>
      </c>
      <c r="G550" s="24" t="s">
        <v>2066</v>
      </c>
    </row>
    <row r="551" spans="1:7" ht="17.100000000000001" customHeight="1" x14ac:dyDescent="0.25">
      <c r="A551" s="306" t="s">
        <v>399</v>
      </c>
      <c r="B551" s="307"/>
      <c r="C551" s="306" t="s">
        <v>892</v>
      </c>
      <c r="D551" s="308"/>
      <c r="E551" s="26"/>
      <c r="F551" s="69" t="s">
        <v>2065</v>
      </c>
      <c r="G551" s="26"/>
    </row>
    <row r="552" spans="1:7" ht="17.100000000000001" customHeight="1" x14ac:dyDescent="0.25">
      <c r="A552" s="167" t="s">
        <v>409</v>
      </c>
      <c r="B552" s="169"/>
      <c r="C552" s="167" t="s">
        <v>897</v>
      </c>
      <c r="D552" s="168"/>
      <c r="E552" s="24" t="s">
        <v>2067</v>
      </c>
      <c r="F552" s="68" t="s">
        <v>2068</v>
      </c>
      <c r="G552" s="24" t="s">
        <v>1506</v>
      </c>
    </row>
    <row r="553" spans="1:7" ht="17.100000000000001" customHeight="1" x14ac:dyDescent="0.25">
      <c r="A553" s="306" t="s">
        <v>421</v>
      </c>
      <c r="B553" s="307"/>
      <c r="C553" s="306" t="s">
        <v>898</v>
      </c>
      <c r="D553" s="308"/>
      <c r="E553" s="26"/>
      <c r="F553" s="69" t="s">
        <v>2069</v>
      </c>
      <c r="G553" s="26"/>
    </row>
    <row r="554" spans="1:7" ht="17.100000000000001" customHeight="1" x14ac:dyDescent="0.25">
      <c r="A554" s="306" t="s">
        <v>426</v>
      </c>
      <c r="B554" s="307"/>
      <c r="C554" s="306" t="s">
        <v>899</v>
      </c>
      <c r="D554" s="308"/>
      <c r="E554" s="26"/>
      <c r="F554" s="69" t="s">
        <v>2070</v>
      </c>
      <c r="G554" s="26"/>
    </row>
    <row r="555" spans="1:7" ht="17.100000000000001" customHeight="1" x14ac:dyDescent="0.25">
      <c r="A555" s="167" t="s">
        <v>438</v>
      </c>
      <c r="B555" s="169"/>
      <c r="C555" s="167" t="s">
        <v>900</v>
      </c>
      <c r="D555" s="168"/>
      <c r="E555" s="24" t="s">
        <v>2071</v>
      </c>
      <c r="F555" s="68" t="s">
        <v>2072</v>
      </c>
      <c r="G555" s="24" t="s">
        <v>2073</v>
      </c>
    </row>
    <row r="556" spans="1:7" ht="17.100000000000001" customHeight="1" x14ac:dyDescent="0.25">
      <c r="A556" s="306" t="s">
        <v>445</v>
      </c>
      <c r="B556" s="307"/>
      <c r="C556" s="306" t="s">
        <v>901</v>
      </c>
      <c r="D556" s="308"/>
      <c r="E556" s="26"/>
      <c r="F556" s="69" t="s">
        <v>2072</v>
      </c>
      <c r="G556" s="26"/>
    </row>
    <row r="557" spans="1:7" ht="17.100000000000001" customHeight="1" x14ac:dyDescent="0.25">
      <c r="A557" s="167" t="s">
        <v>465</v>
      </c>
      <c r="B557" s="169"/>
      <c r="C557" s="167" t="s">
        <v>906</v>
      </c>
      <c r="D557" s="168"/>
      <c r="E557" s="24" t="s">
        <v>2074</v>
      </c>
      <c r="F557" s="68" t="s">
        <v>2075</v>
      </c>
      <c r="G557" s="24" t="s">
        <v>2076</v>
      </c>
    </row>
    <row r="558" spans="1:7" ht="17.100000000000001" customHeight="1" x14ac:dyDescent="0.25">
      <c r="A558" s="306" t="s">
        <v>472</v>
      </c>
      <c r="B558" s="307"/>
      <c r="C558" s="306" t="s">
        <v>907</v>
      </c>
      <c r="D558" s="308"/>
      <c r="E558" s="26"/>
      <c r="F558" s="69" t="s">
        <v>2075</v>
      </c>
      <c r="G558" s="26"/>
    </row>
    <row r="559" spans="1:7" ht="17.100000000000001" customHeight="1" x14ac:dyDescent="0.25">
      <c r="A559" s="167" t="s">
        <v>502</v>
      </c>
      <c r="B559" s="169"/>
      <c r="C559" s="167" t="s">
        <v>915</v>
      </c>
      <c r="D559" s="168"/>
      <c r="E559" s="24" t="s">
        <v>2077</v>
      </c>
      <c r="F559" s="68" t="s">
        <v>2078</v>
      </c>
      <c r="G559" s="24" t="s">
        <v>2079</v>
      </c>
    </row>
    <row r="560" spans="1:7" ht="17.100000000000001" customHeight="1" x14ac:dyDescent="0.25">
      <c r="A560" s="306" t="s">
        <v>539</v>
      </c>
      <c r="B560" s="307"/>
      <c r="C560" s="306" t="s">
        <v>920</v>
      </c>
      <c r="D560" s="308"/>
      <c r="E560" s="26"/>
      <c r="F560" s="69" t="s">
        <v>2080</v>
      </c>
      <c r="G560" s="26"/>
    </row>
    <row r="561" spans="1:7" ht="17.100000000000001" customHeight="1" x14ac:dyDescent="0.25">
      <c r="A561" s="306" t="s">
        <v>549</v>
      </c>
      <c r="B561" s="307"/>
      <c r="C561" s="306" t="s">
        <v>921</v>
      </c>
      <c r="D561" s="308"/>
      <c r="E561" s="26"/>
      <c r="F561" s="69" t="s">
        <v>2081</v>
      </c>
      <c r="G561" s="26"/>
    </row>
    <row r="562" spans="1:7" ht="17.100000000000001" customHeight="1" x14ac:dyDescent="0.25">
      <c r="A562" s="167" t="s">
        <v>562</v>
      </c>
      <c r="B562" s="169"/>
      <c r="C562" s="167" t="s">
        <v>926</v>
      </c>
      <c r="D562" s="168"/>
      <c r="E562" s="24" t="s">
        <v>2082</v>
      </c>
      <c r="F562" s="68" t="s">
        <v>2083</v>
      </c>
      <c r="G562" s="24" t="s">
        <v>1507</v>
      </c>
    </row>
    <row r="563" spans="1:7" ht="17.100000000000001" customHeight="1" x14ac:dyDescent="0.25">
      <c r="A563" s="306" t="s">
        <v>594</v>
      </c>
      <c r="B563" s="307"/>
      <c r="C563" s="306" t="s">
        <v>926</v>
      </c>
      <c r="D563" s="308"/>
      <c r="E563" s="26"/>
      <c r="F563" s="69" t="s">
        <v>2083</v>
      </c>
      <c r="G563" s="26"/>
    </row>
    <row r="564" spans="1:7" ht="17.100000000000001" customHeight="1" x14ac:dyDescent="0.25">
      <c r="A564" s="167" t="s">
        <v>715</v>
      </c>
      <c r="B564" s="169"/>
      <c r="C564" s="167" t="s">
        <v>944</v>
      </c>
      <c r="D564" s="168"/>
      <c r="E564" s="24" t="s">
        <v>2084</v>
      </c>
      <c r="F564" s="68" t="s">
        <v>2085</v>
      </c>
      <c r="G564" s="24" t="s">
        <v>1508</v>
      </c>
    </row>
    <row r="565" spans="1:7" ht="17.100000000000001" customHeight="1" x14ac:dyDescent="0.25">
      <c r="A565" s="306" t="s">
        <v>727</v>
      </c>
      <c r="B565" s="307"/>
      <c r="C565" s="306" t="s">
        <v>947</v>
      </c>
      <c r="D565" s="308"/>
      <c r="E565" s="26"/>
      <c r="F565" s="69" t="s">
        <v>2085</v>
      </c>
      <c r="G565" s="26"/>
    </row>
    <row r="566" spans="1:7" ht="17.100000000000001" customHeight="1" x14ac:dyDescent="0.25">
      <c r="A566" s="318" t="s">
        <v>1884</v>
      </c>
      <c r="B566" s="319"/>
      <c r="C566" s="318" t="s">
        <v>1800</v>
      </c>
      <c r="D566" s="320"/>
      <c r="E566" s="64" t="s">
        <v>2086</v>
      </c>
      <c r="F566" s="65" t="s">
        <v>2087</v>
      </c>
      <c r="G566" s="64" t="s">
        <v>2088</v>
      </c>
    </row>
    <row r="567" spans="1:7" ht="30" customHeight="1" x14ac:dyDescent="0.25">
      <c r="A567" s="321" t="s">
        <v>1888</v>
      </c>
      <c r="B567" s="322"/>
      <c r="C567" s="321" t="s">
        <v>1879</v>
      </c>
      <c r="D567" s="323"/>
      <c r="E567" s="66" t="s">
        <v>2086</v>
      </c>
      <c r="F567" s="67" t="s">
        <v>2087</v>
      </c>
      <c r="G567" s="66" t="s">
        <v>2088</v>
      </c>
    </row>
    <row r="568" spans="1:7" ht="17.100000000000001" customHeight="1" x14ac:dyDescent="0.25">
      <c r="A568" s="167" t="s">
        <v>392</v>
      </c>
      <c r="B568" s="169"/>
      <c r="C568" s="167" t="s">
        <v>891</v>
      </c>
      <c r="D568" s="168"/>
      <c r="E568" s="24" t="s">
        <v>2089</v>
      </c>
      <c r="F568" s="68" t="s">
        <v>2090</v>
      </c>
      <c r="G568" s="24" t="s">
        <v>2091</v>
      </c>
    </row>
    <row r="569" spans="1:7" ht="17.100000000000001" customHeight="1" x14ac:dyDescent="0.25">
      <c r="A569" s="306" t="s">
        <v>399</v>
      </c>
      <c r="B569" s="307"/>
      <c r="C569" s="306" t="s">
        <v>892</v>
      </c>
      <c r="D569" s="308"/>
      <c r="E569" s="26"/>
      <c r="F569" s="69" t="s">
        <v>2090</v>
      </c>
      <c r="G569" s="26"/>
    </row>
    <row r="570" spans="1:7" ht="17.100000000000001" customHeight="1" x14ac:dyDescent="0.25">
      <c r="A570" s="167" t="s">
        <v>409</v>
      </c>
      <c r="B570" s="169"/>
      <c r="C570" s="167" t="s">
        <v>897</v>
      </c>
      <c r="D570" s="168"/>
      <c r="E570" s="24" t="s">
        <v>2092</v>
      </c>
      <c r="F570" s="68" t="s">
        <v>2093</v>
      </c>
      <c r="G570" s="24" t="s">
        <v>1506</v>
      </c>
    </row>
    <row r="571" spans="1:7" ht="17.100000000000001" customHeight="1" x14ac:dyDescent="0.25">
      <c r="A571" s="306" t="s">
        <v>421</v>
      </c>
      <c r="B571" s="307"/>
      <c r="C571" s="306" t="s">
        <v>898</v>
      </c>
      <c r="D571" s="308"/>
      <c r="E571" s="26"/>
      <c r="F571" s="69" t="s">
        <v>2094</v>
      </c>
      <c r="G571" s="26"/>
    </row>
    <row r="572" spans="1:7" ht="17.100000000000001" customHeight="1" x14ac:dyDescent="0.25">
      <c r="A572" s="306" t="s">
        <v>426</v>
      </c>
      <c r="B572" s="307"/>
      <c r="C572" s="306" t="s">
        <v>899</v>
      </c>
      <c r="D572" s="308"/>
      <c r="E572" s="26"/>
      <c r="F572" s="69" t="s">
        <v>2095</v>
      </c>
      <c r="G572" s="26"/>
    </row>
    <row r="573" spans="1:7" ht="17.100000000000001" customHeight="1" x14ac:dyDescent="0.25">
      <c r="A573" s="167" t="s">
        <v>438</v>
      </c>
      <c r="B573" s="169"/>
      <c r="C573" s="167" t="s">
        <v>900</v>
      </c>
      <c r="D573" s="168"/>
      <c r="E573" s="24" t="s">
        <v>2096</v>
      </c>
      <c r="F573" s="68" t="s">
        <v>2097</v>
      </c>
      <c r="G573" s="24" t="s">
        <v>2098</v>
      </c>
    </row>
    <row r="574" spans="1:7" ht="17.100000000000001" customHeight="1" x14ac:dyDescent="0.25">
      <c r="A574" s="306" t="s">
        <v>445</v>
      </c>
      <c r="B574" s="307"/>
      <c r="C574" s="306" t="s">
        <v>901</v>
      </c>
      <c r="D574" s="308"/>
      <c r="E574" s="26"/>
      <c r="F574" s="69" t="s">
        <v>2097</v>
      </c>
      <c r="G574" s="26"/>
    </row>
    <row r="575" spans="1:7" ht="17.100000000000001" customHeight="1" x14ac:dyDescent="0.25">
      <c r="A575" s="167" t="s">
        <v>465</v>
      </c>
      <c r="B575" s="169"/>
      <c r="C575" s="167" t="s">
        <v>906</v>
      </c>
      <c r="D575" s="168"/>
      <c r="E575" s="24" t="s">
        <v>2099</v>
      </c>
      <c r="F575" s="68" t="s">
        <v>2100</v>
      </c>
      <c r="G575" s="24" t="s">
        <v>2101</v>
      </c>
    </row>
    <row r="576" spans="1:7" ht="17.100000000000001" customHeight="1" x14ac:dyDescent="0.25">
      <c r="A576" s="306" t="s">
        <v>472</v>
      </c>
      <c r="B576" s="307"/>
      <c r="C576" s="306" t="s">
        <v>907</v>
      </c>
      <c r="D576" s="308"/>
      <c r="E576" s="26"/>
      <c r="F576" s="69" t="s">
        <v>2100</v>
      </c>
      <c r="G576" s="26"/>
    </row>
    <row r="577" spans="1:7" ht="17.100000000000001" customHeight="1" x14ac:dyDescent="0.25">
      <c r="A577" s="167" t="s">
        <v>502</v>
      </c>
      <c r="B577" s="169"/>
      <c r="C577" s="167" t="s">
        <v>915</v>
      </c>
      <c r="D577" s="168"/>
      <c r="E577" s="24" t="s">
        <v>2102</v>
      </c>
      <c r="F577" s="68" t="s">
        <v>2103</v>
      </c>
      <c r="G577" s="24" t="s">
        <v>2104</v>
      </c>
    </row>
    <row r="578" spans="1:7" ht="17.100000000000001" customHeight="1" x14ac:dyDescent="0.25">
      <c r="A578" s="306" t="s">
        <v>539</v>
      </c>
      <c r="B578" s="307"/>
      <c r="C578" s="306" t="s">
        <v>920</v>
      </c>
      <c r="D578" s="308"/>
      <c r="E578" s="26"/>
      <c r="F578" s="69" t="s">
        <v>2105</v>
      </c>
      <c r="G578" s="26"/>
    </row>
    <row r="579" spans="1:7" ht="17.100000000000001" customHeight="1" x14ac:dyDescent="0.25">
      <c r="A579" s="306" t="s">
        <v>549</v>
      </c>
      <c r="B579" s="307"/>
      <c r="C579" s="306" t="s">
        <v>921</v>
      </c>
      <c r="D579" s="308"/>
      <c r="E579" s="26"/>
      <c r="F579" s="69" t="s">
        <v>2106</v>
      </c>
      <c r="G579" s="26"/>
    </row>
    <row r="580" spans="1:7" ht="17.100000000000001" customHeight="1" x14ac:dyDescent="0.25">
      <c r="A580" s="167" t="s">
        <v>562</v>
      </c>
      <c r="B580" s="169"/>
      <c r="C580" s="167" t="s">
        <v>926</v>
      </c>
      <c r="D580" s="168"/>
      <c r="E580" s="24" t="s">
        <v>2107</v>
      </c>
      <c r="F580" s="68" t="s">
        <v>2108</v>
      </c>
      <c r="G580" s="24" t="s">
        <v>1507</v>
      </c>
    </row>
    <row r="581" spans="1:7" ht="17.100000000000001" customHeight="1" x14ac:dyDescent="0.25">
      <c r="A581" s="306" t="s">
        <v>594</v>
      </c>
      <c r="B581" s="307"/>
      <c r="C581" s="306" t="s">
        <v>926</v>
      </c>
      <c r="D581" s="308"/>
      <c r="E581" s="26"/>
      <c r="F581" s="69" t="s">
        <v>2108</v>
      </c>
      <c r="G581" s="26"/>
    </row>
    <row r="582" spans="1:7" ht="17.100000000000001" customHeight="1" x14ac:dyDescent="0.25">
      <c r="A582" s="167" t="s">
        <v>715</v>
      </c>
      <c r="B582" s="169"/>
      <c r="C582" s="167" t="s">
        <v>944</v>
      </c>
      <c r="D582" s="168"/>
      <c r="E582" s="24" t="s">
        <v>2109</v>
      </c>
      <c r="F582" s="68" t="s">
        <v>2110</v>
      </c>
      <c r="G582" s="24" t="s">
        <v>1508</v>
      </c>
    </row>
    <row r="583" spans="1:7" ht="17.100000000000001" customHeight="1" x14ac:dyDescent="0.25">
      <c r="A583" s="306" t="s">
        <v>727</v>
      </c>
      <c r="B583" s="307"/>
      <c r="C583" s="306" t="s">
        <v>947</v>
      </c>
      <c r="D583" s="308"/>
      <c r="E583" s="26"/>
      <c r="F583" s="69" t="s">
        <v>2110</v>
      </c>
      <c r="G583" s="26"/>
    </row>
    <row r="584" spans="1:7" ht="17.100000000000001" customHeight="1" x14ac:dyDescent="0.25">
      <c r="A584" s="327" t="s">
        <v>1509</v>
      </c>
      <c r="B584" s="328"/>
      <c r="C584" s="327" t="s">
        <v>1510</v>
      </c>
      <c r="D584" s="329"/>
      <c r="E584" s="58" t="s">
        <v>1511</v>
      </c>
      <c r="F584" s="59" t="s">
        <v>1512</v>
      </c>
      <c r="G584" s="58" t="s">
        <v>1513</v>
      </c>
    </row>
    <row r="585" spans="1:7" ht="17.100000000000001" customHeight="1" x14ac:dyDescent="0.25">
      <c r="A585" s="324" t="s">
        <v>1089</v>
      </c>
      <c r="B585" s="325"/>
      <c r="C585" s="324" t="s">
        <v>1510</v>
      </c>
      <c r="D585" s="326"/>
      <c r="E585" s="60" t="s">
        <v>1511</v>
      </c>
      <c r="F585" s="61" t="s">
        <v>1512</v>
      </c>
      <c r="G585" s="60" t="s">
        <v>1513</v>
      </c>
    </row>
    <row r="586" spans="1:7" ht="17.100000000000001" customHeight="1" x14ac:dyDescent="0.25">
      <c r="A586" s="315" t="s">
        <v>1094</v>
      </c>
      <c r="B586" s="316"/>
      <c r="C586" s="315" t="s">
        <v>1514</v>
      </c>
      <c r="D586" s="317"/>
      <c r="E586" s="62" t="s">
        <v>1511</v>
      </c>
      <c r="F586" s="63" t="s">
        <v>1512</v>
      </c>
      <c r="G586" s="62" t="s">
        <v>1513</v>
      </c>
    </row>
    <row r="587" spans="1:7" ht="17.100000000000001" customHeight="1" x14ac:dyDescent="0.25">
      <c r="A587" s="318" t="s">
        <v>1884</v>
      </c>
      <c r="B587" s="319"/>
      <c r="C587" s="318" t="s">
        <v>2111</v>
      </c>
      <c r="D587" s="320"/>
      <c r="E587" s="64" t="s">
        <v>2112</v>
      </c>
      <c r="F587" s="65" t="s">
        <v>2112</v>
      </c>
      <c r="G587" s="64" t="s">
        <v>682</v>
      </c>
    </row>
    <row r="588" spans="1:7" ht="30" customHeight="1" x14ac:dyDescent="0.25">
      <c r="A588" s="321" t="s">
        <v>2113</v>
      </c>
      <c r="B588" s="322"/>
      <c r="C588" s="321" t="s">
        <v>1855</v>
      </c>
      <c r="D588" s="323"/>
      <c r="E588" s="66" t="s">
        <v>2112</v>
      </c>
      <c r="F588" s="67" t="s">
        <v>2112</v>
      </c>
      <c r="G588" s="66" t="s">
        <v>682</v>
      </c>
    </row>
    <row r="589" spans="1:7" ht="17.100000000000001" customHeight="1" x14ac:dyDescent="0.25">
      <c r="A589" s="167" t="s">
        <v>715</v>
      </c>
      <c r="B589" s="169"/>
      <c r="C589" s="167" t="s">
        <v>944</v>
      </c>
      <c r="D589" s="168"/>
      <c r="E589" s="24" t="s">
        <v>2112</v>
      </c>
      <c r="F589" s="68" t="s">
        <v>2112</v>
      </c>
      <c r="G589" s="24" t="s">
        <v>682</v>
      </c>
    </row>
    <row r="590" spans="1:7" ht="17.100000000000001" customHeight="1" x14ac:dyDescent="0.25">
      <c r="A590" s="306" t="s">
        <v>727</v>
      </c>
      <c r="B590" s="307"/>
      <c r="C590" s="306" t="s">
        <v>947</v>
      </c>
      <c r="D590" s="308"/>
      <c r="E590" s="26"/>
      <c r="F590" s="69" t="s">
        <v>2112</v>
      </c>
      <c r="G590" s="26"/>
    </row>
    <row r="591" spans="1:7" ht="17.100000000000001" customHeight="1" x14ac:dyDescent="0.25">
      <c r="A591" s="318" t="s">
        <v>1884</v>
      </c>
      <c r="B591" s="319"/>
      <c r="C591" s="318" t="s">
        <v>1918</v>
      </c>
      <c r="D591" s="320"/>
      <c r="E591" s="64" t="s">
        <v>2114</v>
      </c>
      <c r="F591" s="65" t="s">
        <v>2114</v>
      </c>
      <c r="G591" s="64" t="s">
        <v>682</v>
      </c>
    </row>
    <row r="592" spans="1:7" ht="30" customHeight="1" x14ac:dyDescent="0.25">
      <c r="A592" s="321" t="s">
        <v>2113</v>
      </c>
      <c r="B592" s="322"/>
      <c r="C592" s="321" t="s">
        <v>1855</v>
      </c>
      <c r="D592" s="323"/>
      <c r="E592" s="66" t="s">
        <v>2114</v>
      </c>
      <c r="F592" s="67" t="s">
        <v>2114</v>
      </c>
      <c r="G592" s="66" t="s">
        <v>682</v>
      </c>
    </row>
    <row r="593" spans="1:7" ht="17.100000000000001" customHeight="1" x14ac:dyDescent="0.25">
      <c r="A593" s="167" t="s">
        <v>502</v>
      </c>
      <c r="B593" s="169"/>
      <c r="C593" s="167" t="s">
        <v>915</v>
      </c>
      <c r="D593" s="168"/>
      <c r="E593" s="24" t="s">
        <v>2114</v>
      </c>
      <c r="F593" s="68" t="s">
        <v>2114</v>
      </c>
      <c r="G593" s="24" t="s">
        <v>682</v>
      </c>
    </row>
    <row r="594" spans="1:7" ht="17.100000000000001" customHeight="1" x14ac:dyDescent="0.25">
      <c r="A594" s="306" t="s">
        <v>549</v>
      </c>
      <c r="B594" s="307"/>
      <c r="C594" s="306" t="s">
        <v>921</v>
      </c>
      <c r="D594" s="308"/>
      <c r="E594" s="26"/>
      <c r="F594" s="69" t="s">
        <v>2114</v>
      </c>
      <c r="G594" s="26"/>
    </row>
    <row r="595" spans="1:7" ht="17.100000000000001" customHeight="1" x14ac:dyDescent="0.25">
      <c r="A595" s="318" t="s">
        <v>1884</v>
      </c>
      <c r="B595" s="319"/>
      <c r="C595" s="318" t="s">
        <v>1800</v>
      </c>
      <c r="D595" s="320"/>
      <c r="E595" s="64" t="s">
        <v>2115</v>
      </c>
      <c r="F595" s="65" t="s">
        <v>2116</v>
      </c>
      <c r="G595" s="64" t="s">
        <v>1513</v>
      </c>
    </row>
    <row r="596" spans="1:7" ht="30" customHeight="1" x14ac:dyDescent="0.25">
      <c r="A596" s="321" t="s">
        <v>2113</v>
      </c>
      <c r="B596" s="322"/>
      <c r="C596" s="321" t="s">
        <v>1855</v>
      </c>
      <c r="D596" s="323"/>
      <c r="E596" s="66" t="s">
        <v>2115</v>
      </c>
      <c r="F596" s="67" t="s">
        <v>2116</v>
      </c>
      <c r="G596" s="66" t="s">
        <v>1513</v>
      </c>
    </row>
    <row r="597" spans="1:7" ht="17.100000000000001" customHeight="1" x14ac:dyDescent="0.25">
      <c r="A597" s="167" t="s">
        <v>502</v>
      </c>
      <c r="B597" s="169"/>
      <c r="C597" s="167" t="s">
        <v>915</v>
      </c>
      <c r="D597" s="168"/>
      <c r="E597" s="24" t="s">
        <v>2117</v>
      </c>
      <c r="F597" s="68" t="s">
        <v>2118</v>
      </c>
      <c r="G597" s="24" t="s">
        <v>1515</v>
      </c>
    </row>
    <row r="598" spans="1:7" ht="17.100000000000001" customHeight="1" x14ac:dyDescent="0.25">
      <c r="A598" s="306" t="s">
        <v>549</v>
      </c>
      <c r="B598" s="307"/>
      <c r="C598" s="306" t="s">
        <v>921</v>
      </c>
      <c r="D598" s="308"/>
      <c r="E598" s="26"/>
      <c r="F598" s="69" t="s">
        <v>2118</v>
      </c>
      <c r="G598" s="26"/>
    </row>
    <row r="599" spans="1:7" ht="17.100000000000001" customHeight="1" x14ac:dyDescent="0.25">
      <c r="A599" s="167" t="s">
        <v>715</v>
      </c>
      <c r="B599" s="169"/>
      <c r="C599" s="167" t="s">
        <v>944</v>
      </c>
      <c r="D599" s="168"/>
      <c r="E599" s="24" t="s">
        <v>2119</v>
      </c>
      <c r="F599" s="68" t="s">
        <v>2120</v>
      </c>
      <c r="G599" s="24" t="s">
        <v>682</v>
      </c>
    </row>
    <row r="600" spans="1:7" ht="17.100000000000001" customHeight="1" x14ac:dyDescent="0.25">
      <c r="A600" s="306" t="s">
        <v>727</v>
      </c>
      <c r="B600" s="307"/>
      <c r="C600" s="306" t="s">
        <v>947</v>
      </c>
      <c r="D600" s="308"/>
      <c r="E600" s="26"/>
      <c r="F600" s="69" t="s">
        <v>2120</v>
      </c>
      <c r="G600" s="26"/>
    </row>
    <row r="601" spans="1:7" ht="17.100000000000001" customHeight="1" x14ac:dyDescent="0.25">
      <c r="A601" s="318" t="s">
        <v>1884</v>
      </c>
      <c r="B601" s="319"/>
      <c r="C601" s="318" t="s">
        <v>2121</v>
      </c>
      <c r="D601" s="320"/>
      <c r="E601" s="64" t="s">
        <v>2122</v>
      </c>
      <c r="F601" s="65" t="s">
        <v>2123</v>
      </c>
      <c r="G601" s="64" t="s">
        <v>2124</v>
      </c>
    </row>
    <row r="602" spans="1:7" ht="30" customHeight="1" x14ac:dyDescent="0.25">
      <c r="A602" s="321" t="s">
        <v>2113</v>
      </c>
      <c r="B602" s="322"/>
      <c r="C602" s="321" t="s">
        <v>1855</v>
      </c>
      <c r="D602" s="323"/>
      <c r="E602" s="66" t="s">
        <v>2122</v>
      </c>
      <c r="F602" s="67" t="s">
        <v>2123</v>
      </c>
      <c r="G602" s="66" t="s">
        <v>2124</v>
      </c>
    </row>
    <row r="603" spans="1:7" ht="17.100000000000001" customHeight="1" x14ac:dyDescent="0.25">
      <c r="A603" s="167" t="s">
        <v>502</v>
      </c>
      <c r="B603" s="169"/>
      <c r="C603" s="167" t="s">
        <v>915</v>
      </c>
      <c r="D603" s="168"/>
      <c r="E603" s="24" t="s">
        <v>2122</v>
      </c>
      <c r="F603" s="68" t="s">
        <v>2123</v>
      </c>
      <c r="G603" s="24" t="s">
        <v>2124</v>
      </c>
    </row>
    <row r="604" spans="1:7" ht="17.100000000000001" customHeight="1" x14ac:dyDescent="0.25">
      <c r="A604" s="306" t="s">
        <v>549</v>
      </c>
      <c r="B604" s="307"/>
      <c r="C604" s="306" t="s">
        <v>921</v>
      </c>
      <c r="D604" s="308"/>
      <c r="E604" s="26"/>
      <c r="F604" s="69" t="s">
        <v>2123</v>
      </c>
      <c r="G604" s="26"/>
    </row>
    <row r="605" spans="1:7" ht="17.100000000000001" customHeight="1" x14ac:dyDescent="0.25">
      <c r="A605" s="330" t="s">
        <v>819</v>
      </c>
      <c r="B605" s="331"/>
      <c r="C605" s="330" t="s">
        <v>820</v>
      </c>
      <c r="D605" s="332"/>
      <c r="E605" s="56" t="s">
        <v>821</v>
      </c>
      <c r="F605" s="111">
        <v>3165039.44</v>
      </c>
      <c r="G605" s="113">
        <v>0.97740000000000005</v>
      </c>
    </row>
    <row r="606" spans="1:7" ht="17.100000000000001" customHeight="1" x14ac:dyDescent="0.25">
      <c r="A606" s="327" t="s">
        <v>1516</v>
      </c>
      <c r="B606" s="328"/>
      <c r="C606" s="327" t="s">
        <v>820</v>
      </c>
      <c r="D606" s="329"/>
      <c r="E606" s="58" t="s">
        <v>821</v>
      </c>
      <c r="F606" s="110">
        <v>3165039.44</v>
      </c>
      <c r="G606" s="112">
        <v>0.97740000000000005</v>
      </c>
    </row>
    <row r="607" spans="1:7" ht="17.100000000000001" customHeight="1" x14ac:dyDescent="0.25">
      <c r="A607" s="324" t="s">
        <v>1517</v>
      </c>
      <c r="B607" s="325"/>
      <c r="C607" s="324" t="s">
        <v>1518</v>
      </c>
      <c r="D607" s="326"/>
      <c r="E607" s="60" t="s">
        <v>1519</v>
      </c>
      <c r="F607" s="61" t="s">
        <v>1520</v>
      </c>
      <c r="G607" s="60" t="s">
        <v>1521</v>
      </c>
    </row>
    <row r="608" spans="1:7" ht="17.100000000000001" customHeight="1" x14ac:dyDescent="0.25">
      <c r="A608" s="315" t="s">
        <v>1522</v>
      </c>
      <c r="B608" s="316"/>
      <c r="C608" s="315" t="s">
        <v>1523</v>
      </c>
      <c r="D608" s="317"/>
      <c r="E608" s="62" t="s">
        <v>1519</v>
      </c>
      <c r="F608" s="63" t="s">
        <v>1520</v>
      </c>
      <c r="G608" s="62" t="s">
        <v>1521</v>
      </c>
    </row>
    <row r="609" spans="1:7" ht="17.100000000000001" customHeight="1" x14ac:dyDescent="0.25">
      <c r="A609" s="318" t="s">
        <v>1884</v>
      </c>
      <c r="B609" s="319"/>
      <c r="C609" s="318" t="s">
        <v>2125</v>
      </c>
      <c r="D609" s="320"/>
      <c r="E609" s="64" t="s">
        <v>2126</v>
      </c>
      <c r="F609" s="65" t="s">
        <v>2127</v>
      </c>
      <c r="G609" s="64" t="s">
        <v>1376</v>
      </c>
    </row>
    <row r="610" spans="1:7" ht="30" customHeight="1" x14ac:dyDescent="0.25">
      <c r="A610" s="321" t="s">
        <v>1913</v>
      </c>
      <c r="B610" s="322"/>
      <c r="C610" s="321" t="s">
        <v>1873</v>
      </c>
      <c r="D610" s="323"/>
      <c r="E610" s="66" t="s">
        <v>2126</v>
      </c>
      <c r="F610" s="67" t="s">
        <v>2127</v>
      </c>
      <c r="G610" s="66" t="s">
        <v>1376</v>
      </c>
    </row>
    <row r="611" spans="1:7" ht="17.100000000000001" customHeight="1" x14ac:dyDescent="0.25">
      <c r="A611" s="167" t="s">
        <v>438</v>
      </c>
      <c r="B611" s="169"/>
      <c r="C611" s="167" t="s">
        <v>900</v>
      </c>
      <c r="D611" s="168"/>
      <c r="E611" s="24" t="s">
        <v>1250</v>
      </c>
      <c r="F611" s="68" t="s">
        <v>2128</v>
      </c>
      <c r="G611" s="24" t="s">
        <v>2129</v>
      </c>
    </row>
    <row r="612" spans="1:7" ht="17.100000000000001" customHeight="1" x14ac:dyDescent="0.25">
      <c r="A612" s="306" t="s">
        <v>445</v>
      </c>
      <c r="B612" s="307"/>
      <c r="C612" s="306" t="s">
        <v>901</v>
      </c>
      <c r="D612" s="308"/>
      <c r="E612" s="26"/>
      <c r="F612" s="69" t="s">
        <v>2128</v>
      </c>
      <c r="G612" s="26"/>
    </row>
    <row r="613" spans="1:7" ht="17.100000000000001" customHeight="1" x14ac:dyDescent="0.25">
      <c r="A613" s="167" t="s">
        <v>465</v>
      </c>
      <c r="B613" s="169"/>
      <c r="C613" s="167" t="s">
        <v>906</v>
      </c>
      <c r="D613" s="168"/>
      <c r="E613" s="24" t="s">
        <v>2130</v>
      </c>
      <c r="F613" s="68" t="s">
        <v>2131</v>
      </c>
      <c r="G613" s="24" t="s">
        <v>2132</v>
      </c>
    </row>
    <row r="614" spans="1:7" ht="17.100000000000001" customHeight="1" x14ac:dyDescent="0.25">
      <c r="A614" s="306" t="s">
        <v>472</v>
      </c>
      <c r="B614" s="307"/>
      <c r="C614" s="306" t="s">
        <v>907</v>
      </c>
      <c r="D614" s="308"/>
      <c r="E614" s="26"/>
      <c r="F614" s="69" t="s">
        <v>2133</v>
      </c>
      <c r="G614" s="26"/>
    </row>
    <row r="615" spans="1:7" ht="17.100000000000001" customHeight="1" x14ac:dyDescent="0.25">
      <c r="A615" s="306" t="s">
        <v>477</v>
      </c>
      <c r="B615" s="307"/>
      <c r="C615" s="306" t="s">
        <v>908</v>
      </c>
      <c r="D615" s="308"/>
      <c r="E615" s="26"/>
      <c r="F615" s="69" t="s">
        <v>2134</v>
      </c>
      <c r="G615" s="26"/>
    </row>
    <row r="616" spans="1:7" ht="17.100000000000001" customHeight="1" x14ac:dyDescent="0.25">
      <c r="A616" s="306" t="s">
        <v>482</v>
      </c>
      <c r="B616" s="307"/>
      <c r="C616" s="306" t="s">
        <v>909</v>
      </c>
      <c r="D616" s="308"/>
      <c r="E616" s="26"/>
      <c r="F616" s="69" t="s">
        <v>2135</v>
      </c>
      <c r="G616" s="26"/>
    </row>
    <row r="617" spans="1:7" ht="17.100000000000001" customHeight="1" x14ac:dyDescent="0.25">
      <c r="A617" s="306" t="s">
        <v>487</v>
      </c>
      <c r="B617" s="307"/>
      <c r="C617" s="306" t="s">
        <v>910</v>
      </c>
      <c r="D617" s="308"/>
      <c r="E617" s="26"/>
      <c r="F617" s="69" t="s">
        <v>2136</v>
      </c>
      <c r="G617" s="26"/>
    </row>
    <row r="618" spans="1:7" ht="17.100000000000001" customHeight="1" x14ac:dyDescent="0.25">
      <c r="A618" s="306" t="s">
        <v>492</v>
      </c>
      <c r="B618" s="307"/>
      <c r="C618" s="306" t="s">
        <v>912</v>
      </c>
      <c r="D618" s="308"/>
      <c r="E618" s="26"/>
      <c r="F618" s="69" t="s">
        <v>2137</v>
      </c>
      <c r="G618" s="26"/>
    </row>
    <row r="619" spans="1:7" ht="17.100000000000001" customHeight="1" x14ac:dyDescent="0.25">
      <c r="A619" s="306" t="s">
        <v>497</v>
      </c>
      <c r="B619" s="307"/>
      <c r="C619" s="306" t="s">
        <v>913</v>
      </c>
      <c r="D619" s="308"/>
      <c r="E619" s="26"/>
      <c r="F619" s="69" t="s">
        <v>2138</v>
      </c>
      <c r="G619" s="26"/>
    </row>
    <row r="620" spans="1:7" ht="17.100000000000001" customHeight="1" x14ac:dyDescent="0.25">
      <c r="A620" s="167" t="s">
        <v>502</v>
      </c>
      <c r="B620" s="169"/>
      <c r="C620" s="167" t="s">
        <v>915</v>
      </c>
      <c r="D620" s="168"/>
      <c r="E620" s="24" t="s">
        <v>2139</v>
      </c>
      <c r="F620" s="68" t="s">
        <v>2140</v>
      </c>
      <c r="G620" s="24" t="s">
        <v>2141</v>
      </c>
    </row>
    <row r="621" spans="1:7" ht="17.100000000000001" customHeight="1" x14ac:dyDescent="0.25">
      <c r="A621" s="306" t="s">
        <v>509</v>
      </c>
      <c r="B621" s="307"/>
      <c r="C621" s="306" t="s">
        <v>916</v>
      </c>
      <c r="D621" s="308"/>
      <c r="E621" s="26"/>
      <c r="F621" s="69" t="s">
        <v>2142</v>
      </c>
      <c r="G621" s="26"/>
    </row>
    <row r="622" spans="1:7" ht="17.100000000000001" customHeight="1" x14ac:dyDescent="0.25">
      <c r="A622" s="306" t="s">
        <v>549</v>
      </c>
      <c r="B622" s="307"/>
      <c r="C622" s="306" t="s">
        <v>921</v>
      </c>
      <c r="D622" s="308"/>
      <c r="E622" s="26"/>
      <c r="F622" s="69" t="s">
        <v>967</v>
      </c>
      <c r="G622" s="26"/>
    </row>
    <row r="623" spans="1:7" ht="17.100000000000001" customHeight="1" x14ac:dyDescent="0.25">
      <c r="A623" s="167" t="s">
        <v>562</v>
      </c>
      <c r="B623" s="169"/>
      <c r="C623" s="167" t="s">
        <v>926</v>
      </c>
      <c r="D623" s="168"/>
      <c r="E623" s="24" t="s">
        <v>968</v>
      </c>
      <c r="F623" s="68" t="s">
        <v>969</v>
      </c>
      <c r="G623" s="24" t="s">
        <v>970</v>
      </c>
    </row>
    <row r="624" spans="1:7" ht="17.100000000000001" customHeight="1" x14ac:dyDescent="0.25">
      <c r="A624" s="306" t="s">
        <v>579</v>
      </c>
      <c r="B624" s="307"/>
      <c r="C624" s="306" t="s">
        <v>929</v>
      </c>
      <c r="D624" s="308"/>
      <c r="E624" s="26"/>
      <c r="F624" s="69" t="s">
        <v>972</v>
      </c>
      <c r="G624" s="26"/>
    </row>
    <row r="625" spans="1:7" ht="17.100000000000001" customHeight="1" x14ac:dyDescent="0.25">
      <c r="A625" s="306" t="s">
        <v>594</v>
      </c>
      <c r="B625" s="307"/>
      <c r="C625" s="306" t="s">
        <v>926</v>
      </c>
      <c r="D625" s="308"/>
      <c r="E625" s="26"/>
      <c r="F625" s="69" t="s">
        <v>973</v>
      </c>
      <c r="G625" s="26"/>
    </row>
    <row r="626" spans="1:7" ht="17.100000000000001" customHeight="1" x14ac:dyDescent="0.25">
      <c r="A626" s="167" t="s">
        <v>605</v>
      </c>
      <c r="B626" s="169"/>
      <c r="C626" s="167" t="s">
        <v>933</v>
      </c>
      <c r="D626" s="168"/>
      <c r="E626" s="24" t="s">
        <v>1417</v>
      </c>
      <c r="F626" s="68" t="s">
        <v>2143</v>
      </c>
      <c r="G626" s="24" t="s">
        <v>2144</v>
      </c>
    </row>
    <row r="627" spans="1:7" ht="17.100000000000001" customHeight="1" x14ac:dyDescent="0.25">
      <c r="A627" s="306" t="s">
        <v>607</v>
      </c>
      <c r="B627" s="307"/>
      <c r="C627" s="306" t="s">
        <v>934</v>
      </c>
      <c r="D627" s="308"/>
      <c r="E627" s="26"/>
      <c r="F627" s="69" t="s">
        <v>2143</v>
      </c>
      <c r="G627" s="26"/>
    </row>
    <row r="628" spans="1:7" ht="17.100000000000001" customHeight="1" x14ac:dyDescent="0.25">
      <c r="A628" s="167" t="s">
        <v>757</v>
      </c>
      <c r="B628" s="169"/>
      <c r="C628" s="167" t="s">
        <v>948</v>
      </c>
      <c r="D628" s="168"/>
      <c r="E628" s="24" t="s">
        <v>2145</v>
      </c>
      <c r="F628" s="68" t="s">
        <v>1527</v>
      </c>
      <c r="G628" s="24" t="s">
        <v>2146</v>
      </c>
    </row>
    <row r="629" spans="1:7" ht="17.100000000000001" customHeight="1" x14ac:dyDescent="0.25">
      <c r="A629" s="306" t="s">
        <v>769</v>
      </c>
      <c r="B629" s="307"/>
      <c r="C629" s="306" t="s">
        <v>952</v>
      </c>
      <c r="D629" s="308"/>
      <c r="E629" s="26"/>
      <c r="F629" s="69" t="s">
        <v>1527</v>
      </c>
      <c r="G629" s="26"/>
    </row>
    <row r="630" spans="1:7" ht="17.100000000000001" customHeight="1" x14ac:dyDescent="0.25">
      <c r="A630" s="318" t="s">
        <v>1884</v>
      </c>
      <c r="B630" s="319"/>
      <c r="C630" s="318" t="s">
        <v>1800</v>
      </c>
      <c r="D630" s="320"/>
      <c r="E630" s="64" t="s">
        <v>2147</v>
      </c>
      <c r="F630" s="65" t="s">
        <v>2147</v>
      </c>
      <c r="G630" s="64" t="s">
        <v>682</v>
      </c>
    </row>
    <row r="631" spans="1:7" ht="30" customHeight="1" x14ac:dyDescent="0.25">
      <c r="A631" s="321" t="s">
        <v>1913</v>
      </c>
      <c r="B631" s="322"/>
      <c r="C631" s="321" t="s">
        <v>1873</v>
      </c>
      <c r="D631" s="323"/>
      <c r="E631" s="66" t="s">
        <v>2147</v>
      </c>
      <c r="F631" s="67" t="s">
        <v>2147</v>
      </c>
      <c r="G631" s="66" t="s">
        <v>682</v>
      </c>
    </row>
    <row r="632" spans="1:7" ht="17.100000000000001" customHeight="1" x14ac:dyDescent="0.25">
      <c r="A632" s="167" t="s">
        <v>392</v>
      </c>
      <c r="B632" s="169"/>
      <c r="C632" s="167" t="s">
        <v>891</v>
      </c>
      <c r="D632" s="168"/>
      <c r="E632" s="24" t="s">
        <v>1524</v>
      </c>
      <c r="F632" s="68" t="s">
        <v>1524</v>
      </c>
      <c r="G632" s="24" t="s">
        <v>682</v>
      </c>
    </row>
    <row r="633" spans="1:7" ht="17.100000000000001" customHeight="1" x14ac:dyDescent="0.25">
      <c r="A633" s="306" t="s">
        <v>399</v>
      </c>
      <c r="B633" s="307"/>
      <c r="C633" s="306" t="s">
        <v>892</v>
      </c>
      <c r="D633" s="308"/>
      <c r="E633" s="26"/>
      <c r="F633" s="69" t="s">
        <v>1524</v>
      </c>
      <c r="G633" s="26"/>
    </row>
    <row r="634" spans="1:7" ht="17.100000000000001" customHeight="1" x14ac:dyDescent="0.25">
      <c r="A634" s="167" t="s">
        <v>409</v>
      </c>
      <c r="B634" s="169"/>
      <c r="C634" s="167" t="s">
        <v>897</v>
      </c>
      <c r="D634" s="168"/>
      <c r="E634" s="24" t="s">
        <v>2148</v>
      </c>
      <c r="F634" s="68" t="s">
        <v>2148</v>
      </c>
      <c r="G634" s="24" t="s">
        <v>682</v>
      </c>
    </row>
    <row r="635" spans="1:7" ht="17.100000000000001" customHeight="1" x14ac:dyDescent="0.25">
      <c r="A635" s="306" t="s">
        <v>416</v>
      </c>
      <c r="B635" s="307"/>
      <c r="C635" s="306" t="s">
        <v>958</v>
      </c>
      <c r="D635" s="308"/>
      <c r="E635" s="26"/>
      <c r="F635" s="69" t="s">
        <v>1525</v>
      </c>
      <c r="G635" s="26"/>
    </row>
    <row r="636" spans="1:7" ht="17.100000000000001" customHeight="1" x14ac:dyDescent="0.25">
      <c r="A636" s="306" t="s">
        <v>421</v>
      </c>
      <c r="B636" s="307"/>
      <c r="C636" s="306" t="s">
        <v>898</v>
      </c>
      <c r="D636" s="308"/>
      <c r="E636" s="26"/>
      <c r="F636" s="69" t="s">
        <v>1526</v>
      </c>
      <c r="G636" s="26"/>
    </row>
    <row r="637" spans="1:7" ht="17.100000000000001" customHeight="1" x14ac:dyDescent="0.25">
      <c r="A637" s="306" t="s">
        <v>426</v>
      </c>
      <c r="B637" s="307"/>
      <c r="C637" s="306" t="s">
        <v>899</v>
      </c>
      <c r="D637" s="308"/>
      <c r="E637" s="26"/>
      <c r="F637" s="69" t="s">
        <v>2149</v>
      </c>
      <c r="G637" s="26"/>
    </row>
    <row r="638" spans="1:7" ht="17.100000000000001" customHeight="1" x14ac:dyDescent="0.25">
      <c r="A638" s="167" t="s">
        <v>438</v>
      </c>
      <c r="B638" s="169"/>
      <c r="C638" s="167" t="s">
        <v>900</v>
      </c>
      <c r="D638" s="168"/>
      <c r="E638" s="24" t="s">
        <v>2150</v>
      </c>
      <c r="F638" s="68" t="s">
        <v>2151</v>
      </c>
      <c r="G638" s="24" t="s">
        <v>2152</v>
      </c>
    </row>
    <row r="639" spans="1:7" ht="17.100000000000001" customHeight="1" x14ac:dyDescent="0.25">
      <c r="A639" s="306" t="s">
        <v>445</v>
      </c>
      <c r="B639" s="307"/>
      <c r="C639" s="306" t="s">
        <v>901</v>
      </c>
      <c r="D639" s="308"/>
      <c r="E639" s="26"/>
      <c r="F639" s="69" t="s">
        <v>2153</v>
      </c>
      <c r="G639" s="26"/>
    </row>
    <row r="640" spans="1:7" ht="17.100000000000001" customHeight="1" x14ac:dyDescent="0.25">
      <c r="A640" s="306" t="s">
        <v>450</v>
      </c>
      <c r="B640" s="307"/>
      <c r="C640" s="306" t="s">
        <v>902</v>
      </c>
      <c r="D640" s="308"/>
      <c r="E640" s="26"/>
      <c r="F640" s="69" t="s">
        <v>959</v>
      </c>
      <c r="G640" s="26"/>
    </row>
    <row r="641" spans="1:7" ht="17.100000000000001" customHeight="1" x14ac:dyDescent="0.25">
      <c r="A641" s="306" t="s">
        <v>455</v>
      </c>
      <c r="B641" s="307"/>
      <c r="C641" s="306" t="s">
        <v>904</v>
      </c>
      <c r="D641" s="308"/>
      <c r="E641" s="26"/>
      <c r="F641" s="69" t="s">
        <v>960</v>
      </c>
      <c r="G641" s="26"/>
    </row>
    <row r="642" spans="1:7" ht="17.100000000000001" customHeight="1" x14ac:dyDescent="0.25">
      <c r="A642" s="167" t="s">
        <v>465</v>
      </c>
      <c r="B642" s="169"/>
      <c r="C642" s="167" t="s">
        <v>906</v>
      </c>
      <c r="D642" s="168"/>
      <c r="E642" s="24" t="s">
        <v>2154</v>
      </c>
      <c r="F642" s="68" t="s">
        <v>2155</v>
      </c>
      <c r="G642" s="24" t="s">
        <v>2156</v>
      </c>
    </row>
    <row r="643" spans="1:7" ht="17.100000000000001" customHeight="1" x14ac:dyDescent="0.25">
      <c r="A643" s="306" t="s">
        <v>472</v>
      </c>
      <c r="B643" s="307"/>
      <c r="C643" s="306" t="s">
        <v>907</v>
      </c>
      <c r="D643" s="308"/>
      <c r="E643" s="26"/>
      <c r="F643" s="69" t="s">
        <v>2157</v>
      </c>
      <c r="G643" s="26"/>
    </row>
    <row r="644" spans="1:7" ht="17.100000000000001" customHeight="1" x14ac:dyDescent="0.25">
      <c r="A644" s="306" t="s">
        <v>477</v>
      </c>
      <c r="B644" s="307"/>
      <c r="C644" s="306" t="s">
        <v>908</v>
      </c>
      <c r="D644" s="308"/>
      <c r="E644" s="26"/>
      <c r="F644" s="69" t="s">
        <v>2158</v>
      </c>
      <c r="G644" s="26"/>
    </row>
    <row r="645" spans="1:7" ht="17.100000000000001" customHeight="1" x14ac:dyDescent="0.25">
      <c r="A645" s="306" t="s">
        <v>482</v>
      </c>
      <c r="B645" s="307"/>
      <c r="C645" s="306" t="s">
        <v>909</v>
      </c>
      <c r="D645" s="308"/>
      <c r="E645" s="26"/>
      <c r="F645" s="69" t="s">
        <v>2159</v>
      </c>
      <c r="G645" s="26"/>
    </row>
    <row r="646" spans="1:7" ht="17.100000000000001" customHeight="1" x14ac:dyDescent="0.25">
      <c r="A646" s="306" t="s">
        <v>487</v>
      </c>
      <c r="B646" s="307"/>
      <c r="C646" s="306" t="s">
        <v>910</v>
      </c>
      <c r="D646" s="308"/>
      <c r="E646" s="26"/>
      <c r="F646" s="69" t="s">
        <v>2160</v>
      </c>
      <c r="G646" s="26"/>
    </row>
    <row r="647" spans="1:7" ht="17.100000000000001" customHeight="1" x14ac:dyDescent="0.25">
      <c r="A647" s="306" t="s">
        <v>492</v>
      </c>
      <c r="B647" s="307"/>
      <c r="C647" s="306" t="s">
        <v>912</v>
      </c>
      <c r="D647" s="308"/>
      <c r="E647" s="26"/>
      <c r="F647" s="69" t="s">
        <v>2161</v>
      </c>
      <c r="G647" s="26"/>
    </row>
    <row r="648" spans="1:7" ht="17.100000000000001" customHeight="1" x14ac:dyDescent="0.25">
      <c r="A648" s="306" t="s">
        <v>497</v>
      </c>
      <c r="B648" s="307"/>
      <c r="C648" s="306" t="s">
        <v>913</v>
      </c>
      <c r="D648" s="308"/>
      <c r="E648" s="26"/>
      <c r="F648" s="69" t="s">
        <v>2010</v>
      </c>
      <c r="G648" s="26"/>
    </row>
    <row r="649" spans="1:7" ht="17.100000000000001" customHeight="1" x14ac:dyDescent="0.25">
      <c r="A649" s="167" t="s">
        <v>502</v>
      </c>
      <c r="B649" s="169"/>
      <c r="C649" s="167" t="s">
        <v>915</v>
      </c>
      <c r="D649" s="168"/>
      <c r="E649" s="24" t="s">
        <v>2162</v>
      </c>
      <c r="F649" s="68" t="s">
        <v>2163</v>
      </c>
      <c r="G649" s="24" t="s">
        <v>2164</v>
      </c>
    </row>
    <row r="650" spans="1:7" ht="17.100000000000001" customHeight="1" x14ac:dyDescent="0.25">
      <c r="A650" s="306" t="s">
        <v>509</v>
      </c>
      <c r="B650" s="307"/>
      <c r="C650" s="306" t="s">
        <v>916</v>
      </c>
      <c r="D650" s="308"/>
      <c r="E650" s="26"/>
      <c r="F650" s="69" t="s">
        <v>2165</v>
      </c>
      <c r="G650" s="26"/>
    </row>
    <row r="651" spans="1:7" ht="17.100000000000001" customHeight="1" x14ac:dyDescent="0.25">
      <c r="A651" s="306" t="s">
        <v>514</v>
      </c>
      <c r="B651" s="307"/>
      <c r="C651" s="306" t="s">
        <v>917</v>
      </c>
      <c r="D651" s="308"/>
      <c r="E651" s="26"/>
      <c r="F651" s="69" t="s">
        <v>2166</v>
      </c>
      <c r="G651" s="26"/>
    </row>
    <row r="652" spans="1:7" ht="17.100000000000001" customHeight="1" x14ac:dyDescent="0.25">
      <c r="A652" s="306" t="s">
        <v>519</v>
      </c>
      <c r="B652" s="307"/>
      <c r="C652" s="306" t="s">
        <v>918</v>
      </c>
      <c r="D652" s="308"/>
      <c r="E652" s="26"/>
      <c r="F652" s="69" t="s">
        <v>961</v>
      </c>
      <c r="G652" s="26"/>
    </row>
    <row r="653" spans="1:7" ht="17.100000000000001" customHeight="1" x14ac:dyDescent="0.25">
      <c r="A653" s="306" t="s">
        <v>524</v>
      </c>
      <c r="B653" s="307"/>
      <c r="C653" s="306" t="s">
        <v>919</v>
      </c>
      <c r="D653" s="308"/>
      <c r="E653" s="26"/>
      <c r="F653" s="69" t="s">
        <v>962</v>
      </c>
      <c r="G653" s="26"/>
    </row>
    <row r="654" spans="1:7" ht="17.100000000000001" customHeight="1" x14ac:dyDescent="0.25">
      <c r="A654" s="306" t="s">
        <v>544</v>
      </c>
      <c r="B654" s="307"/>
      <c r="C654" s="306" t="s">
        <v>965</v>
      </c>
      <c r="D654" s="308"/>
      <c r="E654" s="26"/>
      <c r="F654" s="69" t="s">
        <v>966</v>
      </c>
      <c r="G654" s="26"/>
    </row>
    <row r="655" spans="1:7" ht="17.100000000000001" customHeight="1" x14ac:dyDescent="0.25">
      <c r="A655" s="167" t="s">
        <v>605</v>
      </c>
      <c r="B655" s="169"/>
      <c r="C655" s="167" t="s">
        <v>933</v>
      </c>
      <c r="D655" s="168"/>
      <c r="E655" s="24" t="s">
        <v>966</v>
      </c>
      <c r="F655" s="68" t="s">
        <v>966</v>
      </c>
      <c r="G655" s="24" t="s">
        <v>682</v>
      </c>
    </row>
    <row r="656" spans="1:7" ht="17.100000000000001" customHeight="1" x14ac:dyDescent="0.25">
      <c r="A656" s="306" t="s">
        <v>607</v>
      </c>
      <c r="B656" s="307"/>
      <c r="C656" s="306" t="s">
        <v>934</v>
      </c>
      <c r="D656" s="308"/>
      <c r="E656" s="26"/>
      <c r="F656" s="69" t="s">
        <v>966</v>
      </c>
      <c r="G656" s="26"/>
    </row>
    <row r="657" spans="1:7" ht="17.100000000000001" customHeight="1" x14ac:dyDescent="0.25">
      <c r="A657" s="318" t="s">
        <v>1884</v>
      </c>
      <c r="B657" s="319"/>
      <c r="C657" s="318" t="s">
        <v>2167</v>
      </c>
      <c r="D657" s="320"/>
      <c r="E657" s="64" t="s">
        <v>1904</v>
      </c>
      <c r="F657" s="65" t="s">
        <v>23</v>
      </c>
      <c r="G657" s="64" t="s">
        <v>24</v>
      </c>
    </row>
    <row r="658" spans="1:7" ht="30" customHeight="1" x14ac:dyDescent="0.25">
      <c r="A658" s="321" t="s">
        <v>1913</v>
      </c>
      <c r="B658" s="322"/>
      <c r="C658" s="321" t="s">
        <v>1873</v>
      </c>
      <c r="D658" s="323"/>
      <c r="E658" s="66" t="s">
        <v>1904</v>
      </c>
      <c r="F658" s="67" t="s">
        <v>23</v>
      </c>
      <c r="G658" s="66" t="s">
        <v>24</v>
      </c>
    </row>
    <row r="659" spans="1:7" ht="17.100000000000001" customHeight="1" x14ac:dyDescent="0.25">
      <c r="A659" s="167" t="s">
        <v>465</v>
      </c>
      <c r="B659" s="169"/>
      <c r="C659" s="167" t="s">
        <v>906</v>
      </c>
      <c r="D659" s="168"/>
      <c r="E659" s="24" t="s">
        <v>1904</v>
      </c>
      <c r="F659" s="68" t="s">
        <v>23</v>
      </c>
      <c r="G659" s="24" t="s">
        <v>24</v>
      </c>
    </row>
    <row r="660" spans="1:7" ht="17.100000000000001" customHeight="1" x14ac:dyDescent="0.25">
      <c r="A660" s="318" t="s">
        <v>1884</v>
      </c>
      <c r="B660" s="319"/>
      <c r="C660" s="318" t="s">
        <v>2168</v>
      </c>
      <c r="D660" s="320"/>
      <c r="E660" s="64" t="s">
        <v>2169</v>
      </c>
      <c r="F660" s="65" t="s">
        <v>2170</v>
      </c>
      <c r="G660" s="64" t="s">
        <v>2171</v>
      </c>
    </row>
    <row r="661" spans="1:7" ht="30" customHeight="1" x14ac:dyDescent="0.25">
      <c r="A661" s="321" t="s">
        <v>1913</v>
      </c>
      <c r="B661" s="322"/>
      <c r="C661" s="321" t="s">
        <v>1873</v>
      </c>
      <c r="D661" s="323"/>
      <c r="E661" s="66" t="s">
        <v>2169</v>
      </c>
      <c r="F661" s="67" t="s">
        <v>2170</v>
      </c>
      <c r="G661" s="66" t="s">
        <v>2171</v>
      </c>
    </row>
    <row r="662" spans="1:7" ht="17.100000000000001" customHeight="1" x14ac:dyDescent="0.25">
      <c r="A662" s="167" t="s">
        <v>401</v>
      </c>
      <c r="B662" s="169"/>
      <c r="C662" s="167" t="s">
        <v>893</v>
      </c>
      <c r="D662" s="168"/>
      <c r="E662" s="24" t="s">
        <v>955</v>
      </c>
      <c r="F662" s="68" t="s">
        <v>956</v>
      </c>
      <c r="G662" s="24" t="s">
        <v>957</v>
      </c>
    </row>
    <row r="663" spans="1:7" ht="17.100000000000001" customHeight="1" x14ac:dyDescent="0.25">
      <c r="A663" s="306" t="s">
        <v>408</v>
      </c>
      <c r="B663" s="307"/>
      <c r="C663" s="306" t="s">
        <v>893</v>
      </c>
      <c r="D663" s="308"/>
      <c r="E663" s="26"/>
      <c r="F663" s="69" t="s">
        <v>956</v>
      </c>
      <c r="G663" s="26"/>
    </row>
    <row r="664" spans="1:7" ht="17.100000000000001" customHeight="1" x14ac:dyDescent="0.25">
      <c r="A664" s="167" t="s">
        <v>409</v>
      </c>
      <c r="B664" s="169"/>
      <c r="C664" s="167" t="s">
        <v>897</v>
      </c>
      <c r="D664" s="168"/>
      <c r="E664" s="24" t="s">
        <v>2172</v>
      </c>
      <c r="F664" s="68" t="s">
        <v>2173</v>
      </c>
      <c r="G664" s="24" t="s">
        <v>2174</v>
      </c>
    </row>
    <row r="665" spans="1:7" ht="17.100000000000001" customHeight="1" x14ac:dyDescent="0.25">
      <c r="A665" s="306" t="s">
        <v>426</v>
      </c>
      <c r="B665" s="307"/>
      <c r="C665" s="306" t="s">
        <v>899</v>
      </c>
      <c r="D665" s="308"/>
      <c r="E665" s="26"/>
      <c r="F665" s="69" t="s">
        <v>2173</v>
      </c>
      <c r="G665" s="26"/>
    </row>
    <row r="666" spans="1:7" ht="17.100000000000001" customHeight="1" x14ac:dyDescent="0.25">
      <c r="A666" s="167" t="s">
        <v>465</v>
      </c>
      <c r="B666" s="169"/>
      <c r="C666" s="167" t="s">
        <v>906</v>
      </c>
      <c r="D666" s="168"/>
      <c r="E666" s="24" t="s">
        <v>2175</v>
      </c>
      <c r="F666" s="68" t="s">
        <v>2176</v>
      </c>
      <c r="G666" s="24" t="s">
        <v>2177</v>
      </c>
    </row>
    <row r="667" spans="1:7" ht="17.100000000000001" customHeight="1" x14ac:dyDescent="0.25">
      <c r="A667" s="306" t="s">
        <v>492</v>
      </c>
      <c r="B667" s="307"/>
      <c r="C667" s="306" t="s">
        <v>912</v>
      </c>
      <c r="D667" s="308"/>
      <c r="E667" s="26"/>
      <c r="F667" s="69" t="s">
        <v>2178</v>
      </c>
      <c r="G667" s="26"/>
    </row>
    <row r="668" spans="1:7" ht="17.100000000000001" customHeight="1" x14ac:dyDescent="0.25">
      <c r="A668" s="306" t="s">
        <v>497</v>
      </c>
      <c r="B668" s="307"/>
      <c r="C668" s="306" t="s">
        <v>913</v>
      </c>
      <c r="D668" s="308"/>
      <c r="E668" s="26"/>
      <c r="F668" s="69" t="s">
        <v>1163</v>
      </c>
      <c r="G668" s="26"/>
    </row>
    <row r="669" spans="1:7" ht="17.100000000000001" customHeight="1" x14ac:dyDescent="0.25">
      <c r="A669" s="167" t="s">
        <v>502</v>
      </c>
      <c r="B669" s="169"/>
      <c r="C669" s="167" t="s">
        <v>915</v>
      </c>
      <c r="D669" s="168"/>
      <c r="E669" s="24" t="s">
        <v>2179</v>
      </c>
      <c r="F669" s="68" t="s">
        <v>2180</v>
      </c>
      <c r="G669" s="24" t="s">
        <v>2181</v>
      </c>
    </row>
    <row r="670" spans="1:7" ht="17.100000000000001" customHeight="1" x14ac:dyDescent="0.25">
      <c r="A670" s="306" t="s">
        <v>514</v>
      </c>
      <c r="B670" s="307"/>
      <c r="C670" s="306" t="s">
        <v>917</v>
      </c>
      <c r="D670" s="308"/>
      <c r="E670" s="26"/>
      <c r="F670" s="69" t="s">
        <v>2182</v>
      </c>
      <c r="G670" s="26"/>
    </row>
    <row r="671" spans="1:7" ht="17.100000000000001" customHeight="1" x14ac:dyDescent="0.25">
      <c r="A671" s="306" t="s">
        <v>539</v>
      </c>
      <c r="B671" s="307"/>
      <c r="C671" s="306" t="s">
        <v>920</v>
      </c>
      <c r="D671" s="308"/>
      <c r="E671" s="26"/>
      <c r="F671" s="69" t="s">
        <v>964</v>
      </c>
      <c r="G671" s="26"/>
    </row>
    <row r="672" spans="1:7" ht="17.100000000000001" customHeight="1" x14ac:dyDescent="0.25">
      <c r="A672" s="167" t="s">
        <v>757</v>
      </c>
      <c r="B672" s="169"/>
      <c r="C672" s="167" t="s">
        <v>948</v>
      </c>
      <c r="D672" s="168"/>
      <c r="E672" s="24" t="s">
        <v>1183</v>
      </c>
      <c r="F672" s="68" t="s">
        <v>23</v>
      </c>
      <c r="G672" s="24" t="s">
        <v>24</v>
      </c>
    </row>
    <row r="673" spans="1:7" ht="17.100000000000001" customHeight="1" x14ac:dyDescent="0.25">
      <c r="A673" s="318" t="s">
        <v>1884</v>
      </c>
      <c r="B673" s="319"/>
      <c r="C673" s="318" t="s">
        <v>2183</v>
      </c>
      <c r="D673" s="320"/>
      <c r="E673" s="64" t="s">
        <v>2184</v>
      </c>
      <c r="F673" s="65" t="s">
        <v>2185</v>
      </c>
      <c r="G673" s="64" t="s">
        <v>2186</v>
      </c>
    </row>
    <row r="674" spans="1:7" ht="30" customHeight="1" x14ac:dyDescent="0.25">
      <c r="A674" s="321" t="s">
        <v>1913</v>
      </c>
      <c r="B674" s="322"/>
      <c r="C674" s="321" t="s">
        <v>1873</v>
      </c>
      <c r="D674" s="323"/>
      <c r="E674" s="66" t="s">
        <v>2184</v>
      </c>
      <c r="F674" s="67" t="s">
        <v>2185</v>
      </c>
      <c r="G674" s="66" t="s">
        <v>2186</v>
      </c>
    </row>
    <row r="675" spans="1:7" ht="17.100000000000001" customHeight="1" x14ac:dyDescent="0.25">
      <c r="A675" s="167" t="s">
        <v>465</v>
      </c>
      <c r="B675" s="169"/>
      <c r="C675" s="167" t="s">
        <v>906</v>
      </c>
      <c r="D675" s="168"/>
      <c r="E675" s="24" t="s">
        <v>2184</v>
      </c>
      <c r="F675" s="68" t="s">
        <v>2185</v>
      </c>
      <c r="G675" s="24" t="s">
        <v>2186</v>
      </c>
    </row>
    <row r="676" spans="1:7" ht="17.100000000000001" customHeight="1" x14ac:dyDescent="0.25">
      <c r="A676" s="306" t="s">
        <v>497</v>
      </c>
      <c r="B676" s="307"/>
      <c r="C676" s="306" t="s">
        <v>913</v>
      </c>
      <c r="D676" s="308"/>
      <c r="E676" s="26"/>
      <c r="F676" s="69" t="s">
        <v>2185</v>
      </c>
      <c r="G676" s="26"/>
    </row>
    <row r="677" spans="1:7" ht="17.100000000000001" customHeight="1" x14ac:dyDescent="0.25">
      <c r="A677" s="324" t="s">
        <v>1528</v>
      </c>
      <c r="B677" s="325"/>
      <c r="C677" s="324" t="s">
        <v>1529</v>
      </c>
      <c r="D677" s="326"/>
      <c r="E677" s="60" t="s">
        <v>1530</v>
      </c>
      <c r="F677" s="109">
        <v>457141.45</v>
      </c>
      <c r="G677" s="108">
        <v>1.2343999999999999</v>
      </c>
    </row>
    <row r="678" spans="1:7" ht="17.100000000000001" customHeight="1" x14ac:dyDescent="0.25">
      <c r="A678" s="315" t="s">
        <v>1531</v>
      </c>
      <c r="B678" s="316"/>
      <c r="C678" s="315" t="s">
        <v>1532</v>
      </c>
      <c r="D678" s="317"/>
      <c r="E678" s="62" t="s">
        <v>1530</v>
      </c>
      <c r="F678" s="63" t="s">
        <v>1533</v>
      </c>
      <c r="G678" s="62" t="s">
        <v>1534</v>
      </c>
    </row>
    <row r="679" spans="1:7" ht="17.100000000000001" customHeight="1" x14ac:dyDescent="0.25">
      <c r="A679" s="318" t="s">
        <v>1884</v>
      </c>
      <c r="B679" s="319"/>
      <c r="C679" s="318" t="s">
        <v>1897</v>
      </c>
      <c r="D679" s="320"/>
      <c r="E679" s="64" t="s">
        <v>2187</v>
      </c>
      <c r="F679" s="65" t="s">
        <v>2188</v>
      </c>
      <c r="G679" s="64" t="s">
        <v>2189</v>
      </c>
    </row>
    <row r="680" spans="1:7" ht="30" customHeight="1" x14ac:dyDescent="0.25">
      <c r="A680" s="321" t="s">
        <v>1913</v>
      </c>
      <c r="B680" s="322"/>
      <c r="C680" s="321" t="s">
        <v>1873</v>
      </c>
      <c r="D680" s="323"/>
      <c r="E680" s="66" t="s">
        <v>2187</v>
      </c>
      <c r="F680" s="67" t="s">
        <v>2188</v>
      </c>
      <c r="G680" s="66" t="s">
        <v>2189</v>
      </c>
    </row>
    <row r="681" spans="1:7" ht="17.100000000000001" customHeight="1" x14ac:dyDescent="0.25">
      <c r="A681" s="167" t="s">
        <v>392</v>
      </c>
      <c r="B681" s="169"/>
      <c r="C681" s="167" t="s">
        <v>891</v>
      </c>
      <c r="D681" s="168"/>
      <c r="E681" s="24" t="s">
        <v>2190</v>
      </c>
      <c r="F681" s="68" t="s">
        <v>2190</v>
      </c>
      <c r="G681" s="24" t="s">
        <v>682</v>
      </c>
    </row>
    <row r="682" spans="1:7" ht="17.100000000000001" customHeight="1" x14ac:dyDescent="0.25">
      <c r="A682" s="306" t="s">
        <v>399</v>
      </c>
      <c r="B682" s="307"/>
      <c r="C682" s="306" t="s">
        <v>892</v>
      </c>
      <c r="D682" s="308"/>
      <c r="E682" s="26"/>
      <c r="F682" s="69" t="s">
        <v>2190</v>
      </c>
      <c r="G682" s="26"/>
    </row>
    <row r="683" spans="1:7" ht="17.100000000000001" customHeight="1" x14ac:dyDescent="0.25">
      <c r="A683" s="167" t="s">
        <v>409</v>
      </c>
      <c r="B683" s="169"/>
      <c r="C683" s="167" t="s">
        <v>897</v>
      </c>
      <c r="D683" s="168"/>
      <c r="E683" s="24" t="s">
        <v>2191</v>
      </c>
      <c r="F683" s="68" t="s">
        <v>2192</v>
      </c>
      <c r="G683" s="24" t="s">
        <v>2193</v>
      </c>
    </row>
    <row r="684" spans="1:7" ht="17.100000000000001" customHeight="1" x14ac:dyDescent="0.25">
      <c r="A684" s="306" t="s">
        <v>416</v>
      </c>
      <c r="B684" s="307"/>
      <c r="C684" s="306" t="s">
        <v>958</v>
      </c>
      <c r="D684" s="308"/>
      <c r="E684" s="26"/>
      <c r="F684" s="69" t="s">
        <v>1535</v>
      </c>
      <c r="G684" s="26"/>
    </row>
    <row r="685" spans="1:7" ht="17.100000000000001" customHeight="1" x14ac:dyDescent="0.25">
      <c r="A685" s="306" t="s">
        <v>421</v>
      </c>
      <c r="B685" s="307"/>
      <c r="C685" s="306" t="s">
        <v>898</v>
      </c>
      <c r="D685" s="308"/>
      <c r="E685" s="26"/>
      <c r="F685" s="69" t="s">
        <v>2194</v>
      </c>
      <c r="G685" s="26"/>
    </row>
    <row r="686" spans="1:7" ht="17.100000000000001" customHeight="1" x14ac:dyDescent="0.25">
      <c r="A686" s="306" t="s">
        <v>426</v>
      </c>
      <c r="B686" s="307"/>
      <c r="C686" s="306" t="s">
        <v>899</v>
      </c>
      <c r="D686" s="308"/>
      <c r="E686" s="26"/>
      <c r="F686" s="69" t="s">
        <v>1536</v>
      </c>
      <c r="G686" s="26"/>
    </row>
    <row r="687" spans="1:7" ht="17.100000000000001" customHeight="1" x14ac:dyDescent="0.25">
      <c r="A687" s="318" t="s">
        <v>1884</v>
      </c>
      <c r="B687" s="319"/>
      <c r="C687" s="318" t="s">
        <v>2168</v>
      </c>
      <c r="D687" s="320"/>
      <c r="E687" s="64" t="s">
        <v>2195</v>
      </c>
      <c r="F687" s="65" t="s">
        <v>2196</v>
      </c>
      <c r="G687" s="64" t="s">
        <v>2197</v>
      </c>
    </row>
    <row r="688" spans="1:7" ht="30" customHeight="1" x14ac:dyDescent="0.25">
      <c r="A688" s="321" t="s">
        <v>1913</v>
      </c>
      <c r="B688" s="322"/>
      <c r="C688" s="321" t="s">
        <v>1873</v>
      </c>
      <c r="D688" s="323"/>
      <c r="E688" s="66" t="s">
        <v>2195</v>
      </c>
      <c r="F688" s="67" t="s">
        <v>2196</v>
      </c>
      <c r="G688" s="66" t="s">
        <v>2197</v>
      </c>
    </row>
    <row r="689" spans="1:7" ht="17.100000000000001" customHeight="1" x14ac:dyDescent="0.25">
      <c r="A689" s="167" t="s">
        <v>392</v>
      </c>
      <c r="B689" s="169"/>
      <c r="C689" s="167" t="s">
        <v>891</v>
      </c>
      <c r="D689" s="168"/>
      <c r="E689" s="24" t="s">
        <v>2198</v>
      </c>
      <c r="F689" s="68" t="s">
        <v>2199</v>
      </c>
      <c r="G689" s="24" t="s">
        <v>2200</v>
      </c>
    </row>
    <row r="690" spans="1:7" ht="17.100000000000001" customHeight="1" x14ac:dyDescent="0.25">
      <c r="A690" s="306" t="s">
        <v>399</v>
      </c>
      <c r="B690" s="307"/>
      <c r="C690" s="306" t="s">
        <v>892</v>
      </c>
      <c r="D690" s="308"/>
      <c r="E690" s="26"/>
      <c r="F690" s="69" t="s">
        <v>2199</v>
      </c>
      <c r="G690" s="26"/>
    </row>
    <row r="691" spans="1:7" ht="17.100000000000001" customHeight="1" x14ac:dyDescent="0.25">
      <c r="A691" s="167" t="s">
        <v>409</v>
      </c>
      <c r="B691" s="169"/>
      <c r="C691" s="167" t="s">
        <v>897</v>
      </c>
      <c r="D691" s="168"/>
      <c r="E691" s="24" t="s">
        <v>2201</v>
      </c>
      <c r="F691" s="68" t="s">
        <v>2202</v>
      </c>
      <c r="G691" s="24" t="s">
        <v>2203</v>
      </c>
    </row>
    <row r="692" spans="1:7" ht="17.100000000000001" customHeight="1" x14ac:dyDescent="0.25">
      <c r="A692" s="306" t="s">
        <v>421</v>
      </c>
      <c r="B692" s="307"/>
      <c r="C692" s="306" t="s">
        <v>898</v>
      </c>
      <c r="D692" s="308"/>
      <c r="E692" s="26"/>
      <c r="F692" s="69" t="s">
        <v>2202</v>
      </c>
      <c r="G692" s="26"/>
    </row>
    <row r="693" spans="1:7" ht="17.100000000000001" customHeight="1" x14ac:dyDescent="0.25">
      <c r="A693" s="315" t="s">
        <v>1537</v>
      </c>
      <c r="B693" s="316"/>
      <c r="C693" s="315" t="s">
        <v>1538</v>
      </c>
      <c r="D693" s="317"/>
      <c r="E693" s="62" t="s">
        <v>23</v>
      </c>
      <c r="F693" s="105">
        <f>SUM(F694)</f>
        <v>121105.34</v>
      </c>
      <c r="G693" s="62" t="s">
        <v>24</v>
      </c>
    </row>
    <row r="694" spans="1:7" ht="17.100000000000001" customHeight="1" x14ac:dyDescent="0.25">
      <c r="A694" s="318" t="s">
        <v>1884</v>
      </c>
      <c r="B694" s="319"/>
      <c r="C694" s="318" t="s">
        <v>2204</v>
      </c>
      <c r="D694" s="320"/>
      <c r="E694" s="64" t="s">
        <v>23</v>
      </c>
      <c r="F694" s="106">
        <f>SUM(F695)</f>
        <v>121105.34</v>
      </c>
      <c r="G694" s="64" t="s">
        <v>24</v>
      </c>
    </row>
    <row r="695" spans="1:7" ht="30" customHeight="1" x14ac:dyDescent="0.25">
      <c r="A695" s="321" t="s">
        <v>1913</v>
      </c>
      <c r="B695" s="322"/>
      <c r="C695" s="321" t="s">
        <v>1873</v>
      </c>
      <c r="D695" s="323"/>
      <c r="E695" s="66" t="s">
        <v>23</v>
      </c>
      <c r="F695" s="107">
        <f>SUM(F696+F698)</f>
        <v>121105.34</v>
      </c>
      <c r="G695" s="66" t="s">
        <v>24</v>
      </c>
    </row>
    <row r="696" spans="1:7" ht="17.100000000000001" customHeight="1" x14ac:dyDescent="0.25">
      <c r="A696" s="167" t="s">
        <v>465</v>
      </c>
      <c r="B696" s="169"/>
      <c r="C696" s="167" t="s">
        <v>906</v>
      </c>
      <c r="D696" s="168"/>
      <c r="E696" s="24" t="s">
        <v>23</v>
      </c>
      <c r="F696" s="68" t="s">
        <v>1539</v>
      </c>
      <c r="G696" s="24" t="s">
        <v>24</v>
      </c>
    </row>
    <row r="697" spans="1:7" ht="17.100000000000001" customHeight="1" x14ac:dyDescent="0.25">
      <c r="A697" s="306" t="s">
        <v>492</v>
      </c>
      <c r="B697" s="307"/>
      <c r="C697" s="306" t="s">
        <v>912</v>
      </c>
      <c r="D697" s="308"/>
      <c r="E697" s="26"/>
      <c r="F697" s="69" t="s">
        <v>1539</v>
      </c>
      <c r="G697" s="26"/>
    </row>
    <row r="698" spans="1:7" ht="17.100000000000001" customHeight="1" x14ac:dyDescent="0.25">
      <c r="A698" s="167" t="s">
        <v>757</v>
      </c>
      <c r="B698" s="169"/>
      <c r="C698" s="167" t="s">
        <v>948</v>
      </c>
      <c r="D698" s="168"/>
      <c r="E698" s="24" t="s">
        <v>23</v>
      </c>
      <c r="F698" s="97">
        <f>SUM(F699)</f>
        <v>95105.34</v>
      </c>
      <c r="G698" s="24" t="s">
        <v>24</v>
      </c>
    </row>
    <row r="699" spans="1:7" ht="17.100000000000001" customHeight="1" x14ac:dyDescent="0.25">
      <c r="A699" s="306" t="s">
        <v>769</v>
      </c>
      <c r="B699" s="307"/>
      <c r="C699" s="306" t="s">
        <v>952</v>
      </c>
      <c r="D699" s="308"/>
      <c r="E699" s="26"/>
      <c r="F699" s="104">
        <v>95105.34</v>
      </c>
      <c r="G699" s="26"/>
    </row>
    <row r="700" spans="1:7" ht="17.100000000000001" customHeight="1" x14ac:dyDescent="0.25">
      <c r="A700" s="330" t="s">
        <v>822</v>
      </c>
      <c r="B700" s="331"/>
      <c r="C700" s="330" t="s">
        <v>823</v>
      </c>
      <c r="D700" s="332"/>
      <c r="E700" s="56" t="s">
        <v>824</v>
      </c>
      <c r="F700" s="57" t="s">
        <v>825</v>
      </c>
      <c r="G700" s="56" t="s">
        <v>826</v>
      </c>
    </row>
    <row r="701" spans="1:7" ht="17.100000000000001" customHeight="1" x14ac:dyDescent="0.25">
      <c r="A701" s="327" t="s">
        <v>1255</v>
      </c>
      <c r="B701" s="328"/>
      <c r="C701" s="327" t="s">
        <v>1256</v>
      </c>
      <c r="D701" s="329"/>
      <c r="E701" s="58" t="s">
        <v>824</v>
      </c>
      <c r="F701" s="59" t="s">
        <v>825</v>
      </c>
      <c r="G701" s="58" t="s">
        <v>826</v>
      </c>
    </row>
    <row r="702" spans="1:7" ht="17.100000000000001" customHeight="1" x14ac:dyDescent="0.25">
      <c r="A702" s="324" t="s">
        <v>1258</v>
      </c>
      <c r="B702" s="325"/>
      <c r="C702" s="324" t="s">
        <v>823</v>
      </c>
      <c r="D702" s="326"/>
      <c r="E702" s="60" t="s">
        <v>824</v>
      </c>
      <c r="F702" s="61" t="s">
        <v>825</v>
      </c>
      <c r="G702" s="60" t="s">
        <v>826</v>
      </c>
    </row>
    <row r="703" spans="1:7" ht="17.100000000000001" customHeight="1" x14ac:dyDescent="0.25">
      <c r="A703" s="315" t="s">
        <v>1540</v>
      </c>
      <c r="B703" s="316"/>
      <c r="C703" s="315" t="s">
        <v>1541</v>
      </c>
      <c r="D703" s="317"/>
      <c r="E703" s="62" t="s">
        <v>1542</v>
      </c>
      <c r="F703" s="63" t="s">
        <v>1543</v>
      </c>
      <c r="G703" s="62" t="s">
        <v>1544</v>
      </c>
    </row>
    <row r="704" spans="1:7" ht="17.100000000000001" customHeight="1" x14ac:dyDescent="0.25">
      <c r="A704" s="318" t="s">
        <v>1884</v>
      </c>
      <c r="B704" s="319"/>
      <c r="C704" s="318" t="s">
        <v>1789</v>
      </c>
      <c r="D704" s="320"/>
      <c r="E704" s="64" t="s">
        <v>2205</v>
      </c>
      <c r="F704" s="65" t="s">
        <v>2206</v>
      </c>
      <c r="G704" s="64" t="s">
        <v>2207</v>
      </c>
    </row>
    <row r="705" spans="1:7" ht="30" customHeight="1" x14ac:dyDescent="0.25">
      <c r="A705" s="321" t="s">
        <v>1923</v>
      </c>
      <c r="B705" s="322"/>
      <c r="C705" s="321" t="s">
        <v>1837</v>
      </c>
      <c r="D705" s="323"/>
      <c r="E705" s="66" t="s">
        <v>2205</v>
      </c>
      <c r="F705" s="67" t="s">
        <v>2206</v>
      </c>
      <c r="G705" s="66" t="s">
        <v>2207</v>
      </c>
    </row>
    <row r="706" spans="1:7" ht="17.100000000000001" customHeight="1" x14ac:dyDescent="0.25">
      <c r="A706" s="167" t="s">
        <v>392</v>
      </c>
      <c r="B706" s="169"/>
      <c r="C706" s="167" t="s">
        <v>891</v>
      </c>
      <c r="D706" s="168"/>
      <c r="E706" s="24" t="s">
        <v>975</v>
      </c>
      <c r="F706" s="68" t="s">
        <v>976</v>
      </c>
      <c r="G706" s="24" t="s">
        <v>977</v>
      </c>
    </row>
    <row r="707" spans="1:7" ht="17.100000000000001" customHeight="1" x14ac:dyDescent="0.25">
      <c r="A707" s="306" t="s">
        <v>399</v>
      </c>
      <c r="B707" s="307"/>
      <c r="C707" s="306" t="s">
        <v>892</v>
      </c>
      <c r="D707" s="308"/>
      <c r="E707" s="26"/>
      <c r="F707" s="69" t="s">
        <v>976</v>
      </c>
      <c r="G707" s="26"/>
    </row>
    <row r="708" spans="1:7" ht="17.100000000000001" customHeight="1" x14ac:dyDescent="0.25">
      <c r="A708" s="167" t="s">
        <v>401</v>
      </c>
      <c r="B708" s="169"/>
      <c r="C708" s="167" t="s">
        <v>893</v>
      </c>
      <c r="D708" s="168"/>
      <c r="E708" s="24" t="s">
        <v>978</v>
      </c>
      <c r="F708" s="68" t="s">
        <v>979</v>
      </c>
      <c r="G708" s="24" t="s">
        <v>980</v>
      </c>
    </row>
    <row r="709" spans="1:7" ht="17.100000000000001" customHeight="1" x14ac:dyDescent="0.25">
      <c r="A709" s="306" t="s">
        <v>408</v>
      </c>
      <c r="B709" s="307"/>
      <c r="C709" s="306" t="s">
        <v>893</v>
      </c>
      <c r="D709" s="308"/>
      <c r="E709" s="26"/>
      <c r="F709" s="69" t="s">
        <v>979</v>
      </c>
      <c r="G709" s="26"/>
    </row>
    <row r="710" spans="1:7" ht="17.100000000000001" customHeight="1" x14ac:dyDescent="0.25">
      <c r="A710" s="167" t="s">
        <v>409</v>
      </c>
      <c r="B710" s="169"/>
      <c r="C710" s="167" t="s">
        <v>897</v>
      </c>
      <c r="D710" s="168"/>
      <c r="E710" s="24" t="s">
        <v>981</v>
      </c>
      <c r="F710" s="68" t="s">
        <v>982</v>
      </c>
      <c r="G710" s="24" t="s">
        <v>983</v>
      </c>
    </row>
    <row r="711" spans="1:7" ht="17.100000000000001" customHeight="1" x14ac:dyDescent="0.25">
      <c r="A711" s="306" t="s">
        <v>421</v>
      </c>
      <c r="B711" s="307"/>
      <c r="C711" s="306" t="s">
        <v>898</v>
      </c>
      <c r="D711" s="308"/>
      <c r="E711" s="26"/>
      <c r="F711" s="69" t="s">
        <v>984</v>
      </c>
      <c r="G711" s="26"/>
    </row>
    <row r="712" spans="1:7" ht="17.100000000000001" customHeight="1" x14ac:dyDescent="0.25">
      <c r="A712" s="306" t="s">
        <v>426</v>
      </c>
      <c r="B712" s="307"/>
      <c r="C712" s="306" t="s">
        <v>899</v>
      </c>
      <c r="D712" s="308"/>
      <c r="E712" s="26"/>
      <c r="F712" s="69" t="s">
        <v>985</v>
      </c>
      <c r="G712" s="26"/>
    </row>
    <row r="713" spans="1:7" ht="17.100000000000001" customHeight="1" x14ac:dyDescent="0.25">
      <c r="A713" s="167" t="s">
        <v>438</v>
      </c>
      <c r="B713" s="169"/>
      <c r="C713" s="167" t="s">
        <v>900</v>
      </c>
      <c r="D713" s="168"/>
      <c r="E713" s="24" t="s">
        <v>2208</v>
      </c>
      <c r="F713" s="68" t="s">
        <v>987</v>
      </c>
      <c r="G713" s="24" t="s">
        <v>2209</v>
      </c>
    </row>
    <row r="714" spans="1:7" ht="17.100000000000001" customHeight="1" x14ac:dyDescent="0.25">
      <c r="A714" s="306" t="s">
        <v>450</v>
      </c>
      <c r="B714" s="307"/>
      <c r="C714" s="306" t="s">
        <v>902</v>
      </c>
      <c r="D714" s="308"/>
      <c r="E714" s="26"/>
      <c r="F714" s="69" t="s">
        <v>987</v>
      </c>
      <c r="G714" s="26"/>
    </row>
    <row r="715" spans="1:7" ht="17.100000000000001" customHeight="1" x14ac:dyDescent="0.25">
      <c r="A715" s="167" t="s">
        <v>562</v>
      </c>
      <c r="B715" s="169"/>
      <c r="C715" s="167" t="s">
        <v>926</v>
      </c>
      <c r="D715" s="168"/>
      <c r="E715" s="24" t="s">
        <v>1414</v>
      </c>
      <c r="F715" s="68" t="s">
        <v>966</v>
      </c>
      <c r="G715" s="24" t="s">
        <v>2210</v>
      </c>
    </row>
    <row r="716" spans="1:7" ht="17.100000000000001" customHeight="1" x14ac:dyDescent="0.25">
      <c r="A716" s="306" t="s">
        <v>594</v>
      </c>
      <c r="B716" s="307"/>
      <c r="C716" s="306" t="s">
        <v>926</v>
      </c>
      <c r="D716" s="308"/>
      <c r="E716" s="26"/>
      <c r="F716" s="69" t="s">
        <v>966</v>
      </c>
      <c r="G716" s="26"/>
    </row>
    <row r="717" spans="1:7" ht="17.100000000000001" customHeight="1" x14ac:dyDescent="0.25">
      <c r="A717" s="318" t="s">
        <v>1884</v>
      </c>
      <c r="B717" s="319"/>
      <c r="C717" s="318" t="s">
        <v>2211</v>
      </c>
      <c r="D717" s="320"/>
      <c r="E717" s="64" t="s">
        <v>2212</v>
      </c>
      <c r="F717" s="65" t="s">
        <v>2213</v>
      </c>
      <c r="G717" s="64" t="s">
        <v>2214</v>
      </c>
    </row>
    <row r="718" spans="1:7" ht="30" customHeight="1" x14ac:dyDescent="0.25">
      <c r="A718" s="321" t="s">
        <v>1923</v>
      </c>
      <c r="B718" s="322"/>
      <c r="C718" s="321" t="s">
        <v>1837</v>
      </c>
      <c r="D718" s="323"/>
      <c r="E718" s="66" t="s">
        <v>2212</v>
      </c>
      <c r="F718" s="67" t="s">
        <v>2213</v>
      </c>
      <c r="G718" s="66" t="s">
        <v>2214</v>
      </c>
    </row>
    <row r="719" spans="1:7" ht="17.100000000000001" customHeight="1" x14ac:dyDescent="0.25">
      <c r="A719" s="167" t="s">
        <v>438</v>
      </c>
      <c r="B719" s="169"/>
      <c r="C719" s="167" t="s">
        <v>900</v>
      </c>
      <c r="D719" s="168"/>
      <c r="E719" s="24" t="s">
        <v>1064</v>
      </c>
      <c r="F719" s="68" t="s">
        <v>2215</v>
      </c>
      <c r="G719" s="24" t="s">
        <v>2216</v>
      </c>
    </row>
    <row r="720" spans="1:7" ht="17.100000000000001" customHeight="1" x14ac:dyDescent="0.25">
      <c r="A720" s="306" t="s">
        <v>445</v>
      </c>
      <c r="B720" s="307"/>
      <c r="C720" s="306" t="s">
        <v>901</v>
      </c>
      <c r="D720" s="308"/>
      <c r="E720" s="26"/>
      <c r="F720" s="69" t="s">
        <v>986</v>
      </c>
      <c r="G720" s="26"/>
    </row>
    <row r="721" spans="1:7" ht="17.100000000000001" customHeight="1" x14ac:dyDescent="0.25">
      <c r="A721" s="306" t="s">
        <v>455</v>
      </c>
      <c r="B721" s="307"/>
      <c r="C721" s="306" t="s">
        <v>904</v>
      </c>
      <c r="D721" s="308"/>
      <c r="E721" s="26"/>
      <c r="F721" s="69" t="s">
        <v>988</v>
      </c>
      <c r="G721" s="26"/>
    </row>
    <row r="722" spans="1:7" ht="17.100000000000001" customHeight="1" x14ac:dyDescent="0.25">
      <c r="A722" s="167" t="s">
        <v>465</v>
      </c>
      <c r="B722" s="169"/>
      <c r="C722" s="167" t="s">
        <v>906</v>
      </c>
      <c r="D722" s="168"/>
      <c r="E722" s="24" t="s">
        <v>2217</v>
      </c>
      <c r="F722" s="68" t="s">
        <v>2218</v>
      </c>
      <c r="G722" s="24" t="s">
        <v>2219</v>
      </c>
    </row>
    <row r="723" spans="1:7" ht="17.100000000000001" customHeight="1" x14ac:dyDescent="0.25">
      <c r="A723" s="306" t="s">
        <v>472</v>
      </c>
      <c r="B723" s="307"/>
      <c r="C723" s="306" t="s">
        <v>907</v>
      </c>
      <c r="D723" s="308"/>
      <c r="E723" s="26"/>
      <c r="F723" s="69" t="s">
        <v>990</v>
      </c>
      <c r="G723" s="26"/>
    </row>
    <row r="724" spans="1:7" ht="17.100000000000001" customHeight="1" x14ac:dyDescent="0.25">
      <c r="A724" s="306" t="s">
        <v>477</v>
      </c>
      <c r="B724" s="307"/>
      <c r="C724" s="306" t="s">
        <v>908</v>
      </c>
      <c r="D724" s="308"/>
      <c r="E724" s="26"/>
      <c r="F724" s="69" t="s">
        <v>2220</v>
      </c>
      <c r="G724" s="26"/>
    </row>
    <row r="725" spans="1:7" ht="17.100000000000001" customHeight="1" x14ac:dyDescent="0.25">
      <c r="A725" s="306" t="s">
        <v>482</v>
      </c>
      <c r="B725" s="307"/>
      <c r="C725" s="306" t="s">
        <v>909</v>
      </c>
      <c r="D725" s="308"/>
      <c r="E725" s="26"/>
      <c r="F725" s="69" t="s">
        <v>991</v>
      </c>
      <c r="G725" s="26"/>
    </row>
    <row r="726" spans="1:7" ht="17.100000000000001" customHeight="1" x14ac:dyDescent="0.25">
      <c r="A726" s="306" t="s">
        <v>487</v>
      </c>
      <c r="B726" s="307"/>
      <c r="C726" s="306" t="s">
        <v>910</v>
      </c>
      <c r="D726" s="308"/>
      <c r="E726" s="26"/>
      <c r="F726" s="69" t="s">
        <v>992</v>
      </c>
      <c r="G726" s="26"/>
    </row>
    <row r="727" spans="1:7" ht="17.100000000000001" customHeight="1" x14ac:dyDescent="0.25">
      <c r="A727" s="306" t="s">
        <v>492</v>
      </c>
      <c r="B727" s="307"/>
      <c r="C727" s="306" t="s">
        <v>912</v>
      </c>
      <c r="D727" s="308"/>
      <c r="E727" s="26"/>
      <c r="F727" s="69" t="s">
        <v>2221</v>
      </c>
      <c r="G727" s="26"/>
    </row>
    <row r="728" spans="1:7" ht="17.100000000000001" customHeight="1" x14ac:dyDescent="0.25">
      <c r="A728" s="306" t="s">
        <v>497</v>
      </c>
      <c r="B728" s="307"/>
      <c r="C728" s="306" t="s">
        <v>913</v>
      </c>
      <c r="D728" s="308"/>
      <c r="E728" s="26"/>
      <c r="F728" s="69" t="s">
        <v>993</v>
      </c>
      <c r="G728" s="26"/>
    </row>
    <row r="729" spans="1:7" ht="17.100000000000001" customHeight="1" x14ac:dyDescent="0.25">
      <c r="A729" s="167" t="s">
        <v>502</v>
      </c>
      <c r="B729" s="169"/>
      <c r="C729" s="167" t="s">
        <v>915</v>
      </c>
      <c r="D729" s="168"/>
      <c r="E729" s="24" t="s">
        <v>2222</v>
      </c>
      <c r="F729" s="68" t="s">
        <v>2223</v>
      </c>
      <c r="G729" s="24" t="s">
        <v>2224</v>
      </c>
    </row>
    <row r="730" spans="1:7" ht="17.100000000000001" customHeight="1" x14ac:dyDescent="0.25">
      <c r="A730" s="306" t="s">
        <v>509</v>
      </c>
      <c r="B730" s="307"/>
      <c r="C730" s="306" t="s">
        <v>916</v>
      </c>
      <c r="D730" s="308"/>
      <c r="E730" s="26"/>
      <c r="F730" s="69" t="s">
        <v>994</v>
      </c>
      <c r="G730" s="26"/>
    </row>
    <row r="731" spans="1:7" ht="17.100000000000001" customHeight="1" x14ac:dyDescent="0.25">
      <c r="A731" s="306" t="s">
        <v>514</v>
      </c>
      <c r="B731" s="307"/>
      <c r="C731" s="306" t="s">
        <v>917</v>
      </c>
      <c r="D731" s="308"/>
      <c r="E731" s="26"/>
      <c r="F731" s="69" t="s">
        <v>2225</v>
      </c>
      <c r="G731" s="26"/>
    </row>
    <row r="732" spans="1:7" ht="17.100000000000001" customHeight="1" x14ac:dyDescent="0.25">
      <c r="A732" s="306" t="s">
        <v>524</v>
      </c>
      <c r="B732" s="307"/>
      <c r="C732" s="306" t="s">
        <v>919</v>
      </c>
      <c r="D732" s="308"/>
      <c r="E732" s="26"/>
      <c r="F732" s="69" t="s">
        <v>995</v>
      </c>
      <c r="G732" s="26"/>
    </row>
    <row r="733" spans="1:7" ht="17.100000000000001" customHeight="1" x14ac:dyDescent="0.25">
      <c r="A733" s="306" t="s">
        <v>534</v>
      </c>
      <c r="B733" s="307"/>
      <c r="C733" s="306" t="s">
        <v>996</v>
      </c>
      <c r="D733" s="308"/>
      <c r="E733" s="26"/>
      <c r="F733" s="69" t="s">
        <v>997</v>
      </c>
      <c r="G733" s="26"/>
    </row>
    <row r="734" spans="1:7" ht="17.100000000000001" customHeight="1" x14ac:dyDescent="0.25">
      <c r="A734" s="306" t="s">
        <v>539</v>
      </c>
      <c r="B734" s="307"/>
      <c r="C734" s="306" t="s">
        <v>920</v>
      </c>
      <c r="D734" s="308"/>
      <c r="E734" s="26"/>
      <c r="F734" s="69" t="s">
        <v>998</v>
      </c>
      <c r="G734" s="26"/>
    </row>
    <row r="735" spans="1:7" ht="17.100000000000001" customHeight="1" x14ac:dyDescent="0.25">
      <c r="A735" s="306" t="s">
        <v>544</v>
      </c>
      <c r="B735" s="307"/>
      <c r="C735" s="306" t="s">
        <v>965</v>
      </c>
      <c r="D735" s="308"/>
      <c r="E735" s="26"/>
      <c r="F735" s="69" t="s">
        <v>999</v>
      </c>
      <c r="G735" s="26"/>
    </row>
    <row r="736" spans="1:7" ht="17.100000000000001" customHeight="1" x14ac:dyDescent="0.25">
      <c r="A736" s="306" t="s">
        <v>549</v>
      </c>
      <c r="B736" s="307"/>
      <c r="C736" s="306" t="s">
        <v>921</v>
      </c>
      <c r="D736" s="308"/>
      <c r="E736" s="26"/>
      <c r="F736" s="69" t="s">
        <v>1000</v>
      </c>
      <c r="G736" s="26"/>
    </row>
    <row r="737" spans="1:7" ht="17.100000000000001" customHeight="1" x14ac:dyDescent="0.25">
      <c r="A737" s="167" t="s">
        <v>562</v>
      </c>
      <c r="B737" s="169"/>
      <c r="C737" s="167" t="s">
        <v>926</v>
      </c>
      <c r="D737" s="168"/>
      <c r="E737" s="24" t="s">
        <v>2226</v>
      </c>
      <c r="F737" s="68" t="s">
        <v>2227</v>
      </c>
      <c r="G737" s="24" t="s">
        <v>2228</v>
      </c>
    </row>
    <row r="738" spans="1:7" ht="17.100000000000001" customHeight="1" x14ac:dyDescent="0.25">
      <c r="A738" s="306" t="s">
        <v>569</v>
      </c>
      <c r="B738" s="307"/>
      <c r="C738" s="306" t="s">
        <v>927</v>
      </c>
      <c r="D738" s="308"/>
      <c r="E738" s="26"/>
      <c r="F738" s="69" t="s">
        <v>1004</v>
      </c>
      <c r="G738" s="26"/>
    </row>
    <row r="739" spans="1:7" ht="17.100000000000001" customHeight="1" x14ac:dyDescent="0.25">
      <c r="A739" s="306" t="s">
        <v>574</v>
      </c>
      <c r="B739" s="307"/>
      <c r="C739" s="306" t="s">
        <v>971</v>
      </c>
      <c r="D739" s="308"/>
      <c r="E739" s="26"/>
      <c r="F739" s="69" t="s">
        <v>1005</v>
      </c>
      <c r="G739" s="26"/>
    </row>
    <row r="740" spans="1:7" ht="17.100000000000001" customHeight="1" x14ac:dyDescent="0.25">
      <c r="A740" s="306" t="s">
        <v>579</v>
      </c>
      <c r="B740" s="307"/>
      <c r="C740" s="306" t="s">
        <v>929</v>
      </c>
      <c r="D740" s="308"/>
      <c r="E740" s="26"/>
      <c r="F740" s="69" t="s">
        <v>1006</v>
      </c>
      <c r="G740" s="26"/>
    </row>
    <row r="741" spans="1:7" ht="17.100000000000001" customHeight="1" x14ac:dyDescent="0.25">
      <c r="A741" s="306" t="s">
        <v>589</v>
      </c>
      <c r="B741" s="307"/>
      <c r="C741" s="306" t="s">
        <v>931</v>
      </c>
      <c r="D741" s="308"/>
      <c r="E741" s="26"/>
      <c r="F741" s="69" t="s">
        <v>1007</v>
      </c>
      <c r="G741" s="26"/>
    </row>
    <row r="742" spans="1:7" ht="17.100000000000001" customHeight="1" x14ac:dyDescent="0.25">
      <c r="A742" s="306" t="s">
        <v>594</v>
      </c>
      <c r="B742" s="307"/>
      <c r="C742" s="306" t="s">
        <v>926</v>
      </c>
      <c r="D742" s="308"/>
      <c r="E742" s="26"/>
      <c r="F742" s="69" t="s">
        <v>2229</v>
      </c>
      <c r="G742" s="26"/>
    </row>
    <row r="743" spans="1:7" ht="17.100000000000001" customHeight="1" x14ac:dyDescent="0.25">
      <c r="A743" s="167" t="s">
        <v>605</v>
      </c>
      <c r="B743" s="169"/>
      <c r="C743" s="167" t="s">
        <v>933</v>
      </c>
      <c r="D743" s="168"/>
      <c r="E743" s="24" t="s">
        <v>966</v>
      </c>
      <c r="F743" s="68" t="s">
        <v>1008</v>
      </c>
      <c r="G743" s="24" t="s">
        <v>1009</v>
      </c>
    </row>
    <row r="744" spans="1:7" ht="17.100000000000001" customHeight="1" x14ac:dyDescent="0.25">
      <c r="A744" s="306" t="s">
        <v>607</v>
      </c>
      <c r="B744" s="307"/>
      <c r="C744" s="306" t="s">
        <v>934</v>
      </c>
      <c r="D744" s="308"/>
      <c r="E744" s="26"/>
      <c r="F744" s="69" t="s">
        <v>1008</v>
      </c>
      <c r="G744" s="26"/>
    </row>
    <row r="745" spans="1:7" ht="17.100000000000001" customHeight="1" x14ac:dyDescent="0.25">
      <c r="A745" s="167" t="s">
        <v>757</v>
      </c>
      <c r="B745" s="169"/>
      <c r="C745" s="167" t="s">
        <v>948</v>
      </c>
      <c r="D745" s="168"/>
      <c r="E745" s="24" t="s">
        <v>1015</v>
      </c>
      <c r="F745" s="68" t="s">
        <v>1016</v>
      </c>
      <c r="G745" s="24" t="s">
        <v>1017</v>
      </c>
    </row>
    <row r="746" spans="1:7" ht="17.100000000000001" customHeight="1" x14ac:dyDescent="0.25">
      <c r="A746" s="306" t="s">
        <v>761</v>
      </c>
      <c r="B746" s="307"/>
      <c r="C746" s="306" t="s">
        <v>949</v>
      </c>
      <c r="D746" s="308"/>
      <c r="E746" s="26"/>
      <c r="F746" s="69" t="s">
        <v>1016</v>
      </c>
      <c r="G746" s="26"/>
    </row>
    <row r="747" spans="1:7" ht="17.100000000000001" customHeight="1" x14ac:dyDescent="0.25">
      <c r="A747" s="318" t="s">
        <v>1884</v>
      </c>
      <c r="B747" s="319"/>
      <c r="C747" s="318" t="s">
        <v>1800</v>
      </c>
      <c r="D747" s="320"/>
      <c r="E747" s="64" t="s">
        <v>231</v>
      </c>
      <c r="F747" s="65" t="s">
        <v>231</v>
      </c>
      <c r="G747" s="64" t="s">
        <v>682</v>
      </c>
    </row>
    <row r="748" spans="1:7" ht="30" customHeight="1" x14ac:dyDescent="0.25">
      <c r="A748" s="321" t="s">
        <v>1923</v>
      </c>
      <c r="B748" s="322"/>
      <c r="C748" s="321" t="s">
        <v>1837</v>
      </c>
      <c r="D748" s="323"/>
      <c r="E748" s="66" t="s">
        <v>231</v>
      </c>
      <c r="F748" s="67" t="s">
        <v>231</v>
      </c>
      <c r="G748" s="66" t="s">
        <v>682</v>
      </c>
    </row>
    <row r="749" spans="1:7" ht="17.100000000000001" customHeight="1" x14ac:dyDescent="0.25">
      <c r="A749" s="167" t="s">
        <v>465</v>
      </c>
      <c r="B749" s="169"/>
      <c r="C749" s="167" t="s">
        <v>906</v>
      </c>
      <c r="D749" s="168"/>
      <c r="E749" s="24" t="s">
        <v>231</v>
      </c>
      <c r="F749" s="68" t="s">
        <v>231</v>
      </c>
      <c r="G749" s="24" t="s">
        <v>682</v>
      </c>
    </row>
    <row r="750" spans="1:7" ht="17.100000000000001" customHeight="1" x14ac:dyDescent="0.25">
      <c r="A750" s="306" t="s">
        <v>477</v>
      </c>
      <c r="B750" s="307"/>
      <c r="C750" s="306" t="s">
        <v>908</v>
      </c>
      <c r="D750" s="308"/>
      <c r="E750" s="26"/>
      <c r="F750" s="69" t="s">
        <v>231</v>
      </c>
      <c r="G750" s="26"/>
    </row>
    <row r="751" spans="1:7" ht="17.100000000000001" customHeight="1" x14ac:dyDescent="0.25">
      <c r="A751" s="318" t="s">
        <v>1884</v>
      </c>
      <c r="B751" s="319"/>
      <c r="C751" s="318" t="s">
        <v>2230</v>
      </c>
      <c r="D751" s="320"/>
      <c r="E751" s="64" t="s">
        <v>2231</v>
      </c>
      <c r="F751" s="65" t="s">
        <v>2232</v>
      </c>
      <c r="G751" s="64" t="s">
        <v>2233</v>
      </c>
    </row>
    <row r="752" spans="1:7" ht="30" customHeight="1" x14ac:dyDescent="0.25">
      <c r="A752" s="321" t="s">
        <v>1923</v>
      </c>
      <c r="B752" s="322"/>
      <c r="C752" s="321" t="s">
        <v>1837</v>
      </c>
      <c r="D752" s="323"/>
      <c r="E752" s="66" t="s">
        <v>2231</v>
      </c>
      <c r="F752" s="67" t="s">
        <v>2232</v>
      </c>
      <c r="G752" s="66" t="s">
        <v>2233</v>
      </c>
    </row>
    <row r="753" spans="1:7" ht="17.100000000000001" customHeight="1" x14ac:dyDescent="0.25">
      <c r="A753" s="167" t="s">
        <v>465</v>
      </c>
      <c r="B753" s="169"/>
      <c r="C753" s="167" t="s">
        <v>906</v>
      </c>
      <c r="D753" s="168"/>
      <c r="E753" s="24" t="s">
        <v>2234</v>
      </c>
      <c r="F753" s="68" t="s">
        <v>2235</v>
      </c>
      <c r="G753" s="24" t="s">
        <v>2236</v>
      </c>
    </row>
    <row r="754" spans="1:7" ht="17.100000000000001" customHeight="1" x14ac:dyDescent="0.25">
      <c r="A754" s="306" t="s">
        <v>477</v>
      </c>
      <c r="B754" s="307"/>
      <c r="C754" s="306" t="s">
        <v>908</v>
      </c>
      <c r="D754" s="308"/>
      <c r="E754" s="26"/>
      <c r="F754" s="69" t="s">
        <v>2235</v>
      </c>
      <c r="G754" s="26"/>
    </row>
    <row r="755" spans="1:7" ht="17.100000000000001" customHeight="1" x14ac:dyDescent="0.25">
      <c r="A755" s="167" t="s">
        <v>554</v>
      </c>
      <c r="B755" s="169"/>
      <c r="C755" s="167" t="s">
        <v>922</v>
      </c>
      <c r="D755" s="168"/>
      <c r="E755" s="24" t="s">
        <v>1001</v>
      </c>
      <c r="F755" s="68" t="s">
        <v>1002</v>
      </c>
      <c r="G755" s="24" t="s">
        <v>1003</v>
      </c>
    </row>
    <row r="756" spans="1:7" ht="17.100000000000001" customHeight="1" x14ac:dyDescent="0.25">
      <c r="A756" s="306" t="s">
        <v>561</v>
      </c>
      <c r="B756" s="307"/>
      <c r="C756" s="306" t="s">
        <v>922</v>
      </c>
      <c r="D756" s="308"/>
      <c r="E756" s="26"/>
      <c r="F756" s="69" t="s">
        <v>1002</v>
      </c>
      <c r="G756" s="26"/>
    </row>
    <row r="757" spans="1:7" ht="17.100000000000001" customHeight="1" x14ac:dyDescent="0.25">
      <c r="A757" s="167" t="s">
        <v>562</v>
      </c>
      <c r="B757" s="169"/>
      <c r="C757" s="167" t="s">
        <v>926</v>
      </c>
      <c r="D757" s="168"/>
      <c r="E757" s="24" t="s">
        <v>647</v>
      </c>
      <c r="F757" s="68" t="s">
        <v>23</v>
      </c>
      <c r="G757" s="24" t="s">
        <v>24</v>
      </c>
    </row>
    <row r="758" spans="1:7" ht="17.100000000000001" customHeight="1" x14ac:dyDescent="0.25">
      <c r="A758" s="318" t="s">
        <v>1884</v>
      </c>
      <c r="B758" s="319"/>
      <c r="C758" s="318" t="s">
        <v>2237</v>
      </c>
      <c r="D758" s="320"/>
      <c r="E758" s="64" t="s">
        <v>2010</v>
      </c>
      <c r="F758" s="65" t="s">
        <v>23</v>
      </c>
      <c r="G758" s="64" t="s">
        <v>24</v>
      </c>
    </row>
    <row r="759" spans="1:7" ht="30" customHeight="1" x14ac:dyDescent="0.25">
      <c r="A759" s="321" t="s">
        <v>1923</v>
      </c>
      <c r="B759" s="322"/>
      <c r="C759" s="321" t="s">
        <v>1837</v>
      </c>
      <c r="D759" s="323"/>
      <c r="E759" s="66" t="s">
        <v>2010</v>
      </c>
      <c r="F759" s="67" t="s">
        <v>23</v>
      </c>
      <c r="G759" s="66" t="s">
        <v>24</v>
      </c>
    </row>
    <row r="760" spans="1:7" ht="17.100000000000001" customHeight="1" x14ac:dyDescent="0.25">
      <c r="A760" s="167" t="s">
        <v>562</v>
      </c>
      <c r="B760" s="169"/>
      <c r="C760" s="167" t="s">
        <v>926</v>
      </c>
      <c r="D760" s="168"/>
      <c r="E760" s="24" t="s">
        <v>2010</v>
      </c>
      <c r="F760" s="68" t="s">
        <v>23</v>
      </c>
      <c r="G760" s="24" t="s">
        <v>24</v>
      </c>
    </row>
    <row r="761" spans="1:7" ht="17.100000000000001" customHeight="1" x14ac:dyDescent="0.25">
      <c r="A761" s="318" t="s">
        <v>1884</v>
      </c>
      <c r="B761" s="319"/>
      <c r="C761" s="318" t="s">
        <v>2238</v>
      </c>
      <c r="D761" s="320"/>
      <c r="E761" s="64" t="s">
        <v>2239</v>
      </c>
      <c r="F761" s="65" t="s">
        <v>2240</v>
      </c>
      <c r="G761" s="64" t="s">
        <v>2241</v>
      </c>
    </row>
    <row r="762" spans="1:7" ht="30" customHeight="1" x14ac:dyDescent="0.25">
      <c r="A762" s="321" t="s">
        <v>1923</v>
      </c>
      <c r="B762" s="322"/>
      <c r="C762" s="321" t="s">
        <v>1837</v>
      </c>
      <c r="D762" s="323"/>
      <c r="E762" s="66" t="s">
        <v>2239</v>
      </c>
      <c r="F762" s="67" t="s">
        <v>2240</v>
      </c>
      <c r="G762" s="66" t="s">
        <v>2241</v>
      </c>
    </row>
    <row r="763" spans="1:7" ht="17.100000000000001" customHeight="1" x14ac:dyDescent="0.25">
      <c r="A763" s="167" t="s">
        <v>562</v>
      </c>
      <c r="B763" s="169"/>
      <c r="C763" s="167" t="s">
        <v>926</v>
      </c>
      <c r="D763" s="168"/>
      <c r="E763" s="24" t="s">
        <v>2239</v>
      </c>
      <c r="F763" s="68" t="s">
        <v>2240</v>
      </c>
      <c r="G763" s="24" t="s">
        <v>2241</v>
      </c>
    </row>
    <row r="764" spans="1:7" ht="17.100000000000001" customHeight="1" x14ac:dyDescent="0.25">
      <c r="A764" s="306" t="s">
        <v>594</v>
      </c>
      <c r="B764" s="307"/>
      <c r="C764" s="306" t="s">
        <v>926</v>
      </c>
      <c r="D764" s="308"/>
      <c r="E764" s="26"/>
      <c r="F764" s="69" t="s">
        <v>2240</v>
      </c>
      <c r="G764" s="26"/>
    </row>
    <row r="765" spans="1:7" ht="17.100000000000001" customHeight="1" x14ac:dyDescent="0.25">
      <c r="A765" s="318" t="s">
        <v>1884</v>
      </c>
      <c r="B765" s="319"/>
      <c r="C765" s="318" t="s">
        <v>2242</v>
      </c>
      <c r="D765" s="320"/>
      <c r="E765" s="64" t="s">
        <v>2243</v>
      </c>
      <c r="F765" s="65" t="s">
        <v>2244</v>
      </c>
      <c r="G765" s="64" t="s">
        <v>2245</v>
      </c>
    </row>
    <row r="766" spans="1:7" ht="30" customHeight="1" x14ac:dyDescent="0.25">
      <c r="A766" s="321" t="s">
        <v>1923</v>
      </c>
      <c r="B766" s="322"/>
      <c r="C766" s="321" t="s">
        <v>1837</v>
      </c>
      <c r="D766" s="323"/>
      <c r="E766" s="66" t="s">
        <v>2243</v>
      </c>
      <c r="F766" s="67" t="s">
        <v>2244</v>
      </c>
      <c r="G766" s="66" t="s">
        <v>2245</v>
      </c>
    </row>
    <row r="767" spans="1:7" ht="17.100000000000001" customHeight="1" x14ac:dyDescent="0.25">
      <c r="A767" s="167" t="s">
        <v>465</v>
      </c>
      <c r="B767" s="169"/>
      <c r="C767" s="167" t="s">
        <v>906</v>
      </c>
      <c r="D767" s="168"/>
      <c r="E767" s="24" t="s">
        <v>1436</v>
      </c>
      <c r="F767" s="68" t="s">
        <v>1436</v>
      </c>
      <c r="G767" s="24" t="s">
        <v>682</v>
      </c>
    </row>
    <row r="768" spans="1:7" ht="17.100000000000001" customHeight="1" x14ac:dyDescent="0.25">
      <c r="A768" s="306" t="s">
        <v>477</v>
      </c>
      <c r="B768" s="307"/>
      <c r="C768" s="306" t="s">
        <v>908</v>
      </c>
      <c r="D768" s="308"/>
      <c r="E768" s="26"/>
      <c r="F768" s="69" t="s">
        <v>2246</v>
      </c>
      <c r="G768" s="26"/>
    </row>
    <row r="769" spans="1:7" ht="17.100000000000001" customHeight="1" x14ac:dyDescent="0.25">
      <c r="A769" s="306" t="s">
        <v>492</v>
      </c>
      <c r="B769" s="307"/>
      <c r="C769" s="306" t="s">
        <v>912</v>
      </c>
      <c r="D769" s="308"/>
      <c r="E769" s="26"/>
      <c r="F769" s="69" t="s">
        <v>2247</v>
      </c>
      <c r="G769" s="26"/>
    </row>
    <row r="770" spans="1:7" ht="17.100000000000001" customHeight="1" x14ac:dyDescent="0.25">
      <c r="A770" s="167" t="s">
        <v>502</v>
      </c>
      <c r="B770" s="169"/>
      <c r="C770" s="167" t="s">
        <v>915</v>
      </c>
      <c r="D770" s="168"/>
      <c r="E770" s="24" t="s">
        <v>1163</v>
      </c>
      <c r="F770" s="68" t="s">
        <v>2248</v>
      </c>
      <c r="G770" s="24" t="s">
        <v>1449</v>
      </c>
    </row>
    <row r="771" spans="1:7" ht="17.100000000000001" customHeight="1" x14ac:dyDescent="0.25">
      <c r="A771" s="306" t="s">
        <v>514</v>
      </c>
      <c r="B771" s="307"/>
      <c r="C771" s="306" t="s">
        <v>917</v>
      </c>
      <c r="D771" s="308"/>
      <c r="E771" s="26"/>
      <c r="F771" s="69" t="s">
        <v>2248</v>
      </c>
      <c r="G771" s="26"/>
    </row>
    <row r="772" spans="1:7" ht="30" customHeight="1" x14ac:dyDescent="0.25">
      <c r="A772" s="315" t="s">
        <v>1545</v>
      </c>
      <c r="B772" s="316"/>
      <c r="C772" s="315" t="s">
        <v>1546</v>
      </c>
      <c r="D772" s="317"/>
      <c r="E772" s="62" t="s">
        <v>1011</v>
      </c>
      <c r="F772" s="63" t="s">
        <v>1012</v>
      </c>
      <c r="G772" s="62" t="s">
        <v>1013</v>
      </c>
    </row>
    <row r="773" spans="1:7" ht="17.100000000000001" customHeight="1" x14ac:dyDescent="0.25">
      <c r="A773" s="318" t="s">
        <v>1884</v>
      </c>
      <c r="B773" s="319"/>
      <c r="C773" s="318" t="s">
        <v>1789</v>
      </c>
      <c r="D773" s="320"/>
      <c r="E773" s="64" t="s">
        <v>2249</v>
      </c>
      <c r="F773" s="65" t="s">
        <v>2250</v>
      </c>
      <c r="G773" s="64" t="s">
        <v>2251</v>
      </c>
    </row>
    <row r="774" spans="1:7" ht="30" customHeight="1" x14ac:dyDescent="0.25">
      <c r="A774" s="321" t="s">
        <v>1923</v>
      </c>
      <c r="B774" s="322"/>
      <c r="C774" s="321" t="s">
        <v>1837</v>
      </c>
      <c r="D774" s="323"/>
      <c r="E774" s="66" t="s">
        <v>2249</v>
      </c>
      <c r="F774" s="67" t="s">
        <v>2250</v>
      </c>
      <c r="G774" s="66" t="s">
        <v>2251</v>
      </c>
    </row>
    <row r="775" spans="1:7" ht="17.100000000000001" customHeight="1" x14ac:dyDescent="0.25">
      <c r="A775" s="167" t="s">
        <v>739</v>
      </c>
      <c r="B775" s="169"/>
      <c r="C775" s="167" t="s">
        <v>1010</v>
      </c>
      <c r="D775" s="168"/>
      <c r="E775" s="24" t="s">
        <v>2249</v>
      </c>
      <c r="F775" s="68" t="s">
        <v>2250</v>
      </c>
      <c r="G775" s="24" t="s">
        <v>2251</v>
      </c>
    </row>
    <row r="776" spans="1:7" ht="17.100000000000001" customHeight="1" x14ac:dyDescent="0.25">
      <c r="A776" s="306" t="s">
        <v>753</v>
      </c>
      <c r="B776" s="307"/>
      <c r="C776" s="306" t="s">
        <v>1014</v>
      </c>
      <c r="D776" s="308"/>
      <c r="E776" s="26"/>
      <c r="F776" s="69" t="s">
        <v>2250</v>
      </c>
      <c r="G776" s="26"/>
    </row>
    <row r="777" spans="1:7" ht="17.100000000000001" customHeight="1" x14ac:dyDescent="0.25">
      <c r="A777" s="318" t="s">
        <v>1884</v>
      </c>
      <c r="B777" s="319"/>
      <c r="C777" s="318" t="s">
        <v>2211</v>
      </c>
      <c r="D777" s="320"/>
      <c r="E777" s="64" t="s">
        <v>2252</v>
      </c>
      <c r="F777" s="65" t="s">
        <v>2253</v>
      </c>
      <c r="G777" s="64" t="s">
        <v>2254</v>
      </c>
    </row>
    <row r="778" spans="1:7" ht="30" customHeight="1" x14ac:dyDescent="0.25">
      <c r="A778" s="321" t="s">
        <v>1923</v>
      </c>
      <c r="B778" s="322"/>
      <c r="C778" s="321" t="s">
        <v>1837</v>
      </c>
      <c r="D778" s="323"/>
      <c r="E778" s="66" t="s">
        <v>2252</v>
      </c>
      <c r="F778" s="67" t="s">
        <v>2253</v>
      </c>
      <c r="G778" s="66" t="s">
        <v>2254</v>
      </c>
    </row>
    <row r="779" spans="1:7" ht="17.100000000000001" customHeight="1" x14ac:dyDescent="0.25">
      <c r="A779" s="167" t="s">
        <v>739</v>
      </c>
      <c r="B779" s="169"/>
      <c r="C779" s="167" t="s">
        <v>1010</v>
      </c>
      <c r="D779" s="168"/>
      <c r="E779" s="24" t="s">
        <v>2252</v>
      </c>
      <c r="F779" s="68" t="s">
        <v>2253</v>
      </c>
      <c r="G779" s="24" t="s">
        <v>2254</v>
      </c>
    </row>
    <row r="780" spans="1:7" ht="17.100000000000001" customHeight="1" x14ac:dyDescent="0.25">
      <c r="A780" s="306" t="s">
        <v>753</v>
      </c>
      <c r="B780" s="307"/>
      <c r="C780" s="306" t="s">
        <v>1014</v>
      </c>
      <c r="D780" s="308"/>
      <c r="E780" s="26"/>
      <c r="F780" s="69" t="s">
        <v>2253</v>
      </c>
      <c r="G780" s="26"/>
    </row>
    <row r="781" spans="1:7" ht="17.100000000000001" customHeight="1" x14ac:dyDescent="0.25">
      <c r="A781" s="318" t="s">
        <v>1884</v>
      </c>
      <c r="B781" s="319"/>
      <c r="C781" s="318" t="s">
        <v>1800</v>
      </c>
      <c r="D781" s="320"/>
      <c r="E781" s="64" t="s">
        <v>2255</v>
      </c>
      <c r="F781" s="65" t="s">
        <v>23</v>
      </c>
      <c r="G781" s="64" t="s">
        <v>24</v>
      </c>
    </row>
    <row r="782" spans="1:7" ht="30" customHeight="1" x14ac:dyDescent="0.25">
      <c r="A782" s="321" t="s">
        <v>1923</v>
      </c>
      <c r="B782" s="322"/>
      <c r="C782" s="321" t="s">
        <v>1837</v>
      </c>
      <c r="D782" s="323"/>
      <c r="E782" s="66" t="s">
        <v>2255</v>
      </c>
      <c r="F782" s="67" t="s">
        <v>23</v>
      </c>
      <c r="G782" s="66" t="s">
        <v>24</v>
      </c>
    </row>
    <row r="783" spans="1:7" ht="17.100000000000001" customHeight="1" x14ac:dyDescent="0.25">
      <c r="A783" s="167" t="s">
        <v>739</v>
      </c>
      <c r="B783" s="169"/>
      <c r="C783" s="167" t="s">
        <v>1010</v>
      </c>
      <c r="D783" s="168"/>
      <c r="E783" s="24" t="s">
        <v>2255</v>
      </c>
      <c r="F783" s="68" t="s">
        <v>23</v>
      </c>
      <c r="G783" s="24" t="s">
        <v>24</v>
      </c>
    </row>
    <row r="784" spans="1:7" ht="17.100000000000001" customHeight="1" x14ac:dyDescent="0.25">
      <c r="A784" s="318" t="s">
        <v>1884</v>
      </c>
      <c r="B784" s="319"/>
      <c r="C784" s="318" t="s">
        <v>2121</v>
      </c>
      <c r="D784" s="320"/>
      <c r="E784" s="64" t="s">
        <v>2256</v>
      </c>
      <c r="F784" s="65" t="s">
        <v>23</v>
      </c>
      <c r="G784" s="64" t="s">
        <v>24</v>
      </c>
    </row>
    <row r="785" spans="1:7" ht="30" customHeight="1" x14ac:dyDescent="0.25">
      <c r="A785" s="321" t="s">
        <v>1923</v>
      </c>
      <c r="B785" s="322"/>
      <c r="C785" s="321" t="s">
        <v>1837</v>
      </c>
      <c r="D785" s="323"/>
      <c r="E785" s="66" t="s">
        <v>2256</v>
      </c>
      <c r="F785" s="67" t="s">
        <v>23</v>
      </c>
      <c r="G785" s="66" t="s">
        <v>24</v>
      </c>
    </row>
    <row r="786" spans="1:7" ht="17.100000000000001" customHeight="1" x14ac:dyDescent="0.25">
      <c r="A786" s="167" t="s">
        <v>739</v>
      </c>
      <c r="B786" s="169"/>
      <c r="C786" s="167" t="s">
        <v>1010</v>
      </c>
      <c r="D786" s="168"/>
      <c r="E786" s="24" t="s">
        <v>2256</v>
      </c>
      <c r="F786" s="68" t="s">
        <v>23</v>
      </c>
      <c r="G786" s="24" t="s">
        <v>24</v>
      </c>
    </row>
    <row r="787" spans="1:7" ht="17.100000000000001" customHeight="1" x14ac:dyDescent="0.25">
      <c r="A787" s="318" t="s">
        <v>1884</v>
      </c>
      <c r="B787" s="319"/>
      <c r="C787" s="318" t="s">
        <v>2242</v>
      </c>
      <c r="D787" s="320"/>
      <c r="E787" s="64" t="s">
        <v>2257</v>
      </c>
      <c r="F787" s="65" t="s">
        <v>2257</v>
      </c>
      <c r="G787" s="64" t="s">
        <v>682</v>
      </c>
    </row>
    <row r="788" spans="1:7" ht="30" customHeight="1" x14ac:dyDescent="0.25">
      <c r="A788" s="321" t="s">
        <v>1923</v>
      </c>
      <c r="B788" s="322"/>
      <c r="C788" s="321" t="s">
        <v>1837</v>
      </c>
      <c r="D788" s="323"/>
      <c r="E788" s="66" t="s">
        <v>2257</v>
      </c>
      <c r="F788" s="67" t="s">
        <v>2257</v>
      </c>
      <c r="G788" s="66" t="s">
        <v>682</v>
      </c>
    </row>
    <row r="789" spans="1:7" ht="17.100000000000001" customHeight="1" x14ac:dyDescent="0.25">
      <c r="A789" s="167" t="s">
        <v>739</v>
      </c>
      <c r="B789" s="169"/>
      <c r="C789" s="167" t="s">
        <v>1010</v>
      </c>
      <c r="D789" s="168"/>
      <c r="E789" s="24" t="s">
        <v>2257</v>
      </c>
      <c r="F789" s="68" t="s">
        <v>2257</v>
      </c>
      <c r="G789" s="24" t="s">
        <v>682</v>
      </c>
    </row>
    <row r="790" spans="1:7" ht="17.100000000000001" customHeight="1" x14ac:dyDescent="0.25">
      <c r="A790" s="306" t="s">
        <v>753</v>
      </c>
      <c r="B790" s="307"/>
      <c r="C790" s="306" t="s">
        <v>1014</v>
      </c>
      <c r="D790" s="308"/>
      <c r="E790" s="26"/>
      <c r="F790" s="69" t="s">
        <v>2257</v>
      </c>
      <c r="G790" s="26"/>
    </row>
    <row r="791" spans="1:7" ht="17.100000000000001" customHeight="1" x14ac:dyDescent="0.25">
      <c r="A791" s="330" t="s">
        <v>827</v>
      </c>
      <c r="B791" s="331"/>
      <c r="C791" s="330" t="s">
        <v>828</v>
      </c>
      <c r="D791" s="332"/>
      <c r="E791" s="56" t="s">
        <v>829</v>
      </c>
      <c r="F791" s="57" t="s">
        <v>830</v>
      </c>
      <c r="G791" s="56" t="s">
        <v>745</v>
      </c>
    </row>
    <row r="792" spans="1:7" ht="17.100000000000001" customHeight="1" x14ac:dyDescent="0.25">
      <c r="A792" s="327" t="s">
        <v>1261</v>
      </c>
      <c r="B792" s="328"/>
      <c r="C792" s="327" t="s">
        <v>1262</v>
      </c>
      <c r="D792" s="329"/>
      <c r="E792" s="58" t="s">
        <v>829</v>
      </c>
      <c r="F792" s="59" t="s">
        <v>830</v>
      </c>
      <c r="G792" s="58" t="s">
        <v>745</v>
      </c>
    </row>
    <row r="793" spans="1:7" ht="17.100000000000001" customHeight="1" x14ac:dyDescent="0.25">
      <c r="A793" s="324" t="s">
        <v>1547</v>
      </c>
      <c r="B793" s="325"/>
      <c r="C793" s="324" t="s">
        <v>828</v>
      </c>
      <c r="D793" s="326"/>
      <c r="E793" s="60" t="s">
        <v>1548</v>
      </c>
      <c r="F793" s="61" t="s">
        <v>1549</v>
      </c>
      <c r="G793" s="60" t="s">
        <v>1550</v>
      </c>
    </row>
    <row r="794" spans="1:7" ht="17.100000000000001" customHeight="1" x14ac:dyDescent="0.25">
      <c r="A794" s="315" t="s">
        <v>1551</v>
      </c>
      <c r="B794" s="316"/>
      <c r="C794" s="315" t="s">
        <v>1552</v>
      </c>
      <c r="D794" s="317"/>
      <c r="E794" s="62" t="s">
        <v>1553</v>
      </c>
      <c r="F794" s="63" t="s">
        <v>1554</v>
      </c>
      <c r="G794" s="62" t="s">
        <v>1395</v>
      </c>
    </row>
    <row r="795" spans="1:7" ht="17.100000000000001" customHeight="1" x14ac:dyDescent="0.25">
      <c r="A795" s="318" t="s">
        <v>1884</v>
      </c>
      <c r="B795" s="319"/>
      <c r="C795" s="318" t="s">
        <v>1789</v>
      </c>
      <c r="D795" s="320"/>
      <c r="E795" s="64" t="s">
        <v>2258</v>
      </c>
      <c r="F795" s="65" t="s">
        <v>2259</v>
      </c>
      <c r="G795" s="64" t="s">
        <v>35</v>
      </c>
    </row>
    <row r="796" spans="1:7" ht="30" customHeight="1" x14ac:dyDescent="0.25">
      <c r="A796" s="321" t="s">
        <v>1930</v>
      </c>
      <c r="B796" s="322"/>
      <c r="C796" s="321" t="s">
        <v>1844</v>
      </c>
      <c r="D796" s="323"/>
      <c r="E796" s="66" t="s">
        <v>2258</v>
      </c>
      <c r="F796" s="67" t="s">
        <v>2259</v>
      </c>
      <c r="G796" s="66" t="s">
        <v>35</v>
      </c>
    </row>
    <row r="797" spans="1:7" ht="17.100000000000001" customHeight="1" x14ac:dyDescent="0.25">
      <c r="A797" s="167" t="s">
        <v>392</v>
      </c>
      <c r="B797" s="169"/>
      <c r="C797" s="167" t="s">
        <v>891</v>
      </c>
      <c r="D797" s="168"/>
      <c r="E797" s="24" t="s">
        <v>2260</v>
      </c>
      <c r="F797" s="68" t="s">
        <v>2260</v>
      </c>
      <c r="G797" s="24" t="s">
        <v>682</v>
      </c>
    </row>
    <row r="798" spans="1:7" ht="17.100000000000001" customHeight="1" x14ac:dyDescent="0.25">
      <c r="A798" s="306" t="s">
        <v>399</v>
      </c>
      <c r="B798" s="307"/>
      <c r="C798" s="306" t="s">
        <v>892</v>
      </c>
      <c r="D798" s="308"/>
      <c r="E798" s="26"/>
      <c r="F798" s="69" t="s">
        <v>2260</v>
      </c>
      <c r="G798" s="26"/>
    </row>
    <row r="799" spans="1:7" ht="17.100000000000001" customHeight="1" x14ac:dyDescent="0.25">
      <c r="A799" s="167" t="s">
        <v>401</v>
      </c>
      <c r="B799" s="169"/>
      <c r="C799" s="167" t="s">
        <v>893</v>
      </c>
      <c r="D799" s="168"/>
      <c r="E799" s="24" t="s">
        <v>1018</v>
      </c>
      <c r="F799" s="68" t="s">
        <v>1018</v>
      </c>
      <c r="G799" s="24" t="s">
        <v>682</v>
      </c>
    </row>
    <row r="800" spans="1:7" ht="17.100000000000001" customHeight="1" x14ac:dyDescent="0.25">
      <c r="A800" s="306" t="s">
        <v>408</v>
      </c>
      <c r="B800" s="307"/>
      <c r="C800" s="306" t="s">
        <v>893</v>
      </c>
      <c r="D800" s="308"/>
      <c r="E800" s="26"/>
      <c r="F800" s="69" t="s">
        <v>1018</v>
      </c>
      <c r="G800" s="26"/>
    </row>
    <row r="801" spans="1:7" ht="17.100000000000001" customHeight="1" x14ac:dyDescent="0.25">
      <c r="A801" s="167" t="s">
        <v>409</v>
      </c>
      <c r="B801" s="169"/>
      <c r="C801" s="167" t="s">
        <v>897</v>
      </c>
      <c r="D801" s="168"/>
      <c r="E801" s="24" t="s">
        <v>2261</v>
      </c>
      <c r="F801" s="68" t="s">
        <v>2261</v>
      </c>
      <c r="G801" s="24" t="s">
        <v>682</v>
      </c>
    </row>
    <row r="802" spans="1:7" ht="17.100000000000001" customHeight="1" x14ac:dyDescent="0.25">
      <c r="A802" s="306" t="s">
        <v>421</v>
      </c>
      <c r="B802" s="307"/>
      <c r="C802" s="306" t="s">
        <v>898</v>
      </c>
      <c r="D802" s="308"/>
      <c r="E802" s="26"/>
      <c r="F802" s="69" t="s">
        <v>2262</v>
      </c>
      <c r="G802" s="26"/>
    </row>
    <row r="803" spans="1:7" ht="17.100000000000001" customHeight="1" x14ac:dyDescent="0.25">
      <c r="A803" s="306" t="s">
        <v>426</v>
      </c>
      <c r="B803" s="307"/>
      <c r="C803" s="306" t="s">
        <v>899</v>
      </c>
      <c r="D803" s="308"/>
      <c r="E803" s="26"/>
      <c r="F803" s="69" t="s">
        <v>2263</v>
      </c>
      <c r="G803" s="26"/>
    </row>
    <row r="804" spans="1:7" ht="17.100000000000001" customHeight="1" x14ac:dyDescent="0.25">
      <c r="A804" s="167" t="s">
        <v>438</v>
      </c>
      <c r="B804" s="169"/>
      <c r="C804" s="167" t="s">
        <v>900</v>
      </c>
      <c r="D804" s="168"/>
      <c r="E804" s="24" t="s">
        <v>1020</v>
      </c>
      <c r="F804" s="68" t="s">
        <v>1020</v>
      </c>
      <c r="G804" s="24" t="s">
        <v>682</v>
      </c>
    </row>
    <row r="805" spans="1:7" ht="17.100000000000001" customHeight="1" x14ac:dyDescent="0.25">
      <c r="A805" s="306" t="s">
        <v>450</v>
      </c>
      <c r="B805" s="307"/>
      <c r="C805" s="306" t="s">
        <v>902</v>
      </c>
      <c r="D805" s="308"/>
      <c r="E805" s="26"/>
      <c r="F805" s="69" t="s">
        <v>1020</v>
      </c>
      <c r="G805" s="26"/>
    </row>
    <row r="806" spans="1:7" ht="17.100000000000001" customHeight="1" x14ac:dyDescent="0.25">
      <c r="A806" s="167" t="s">
        <v>465</v>
      </c>
      <c r="B806" s="169"/>
      <c r="C806" s="167" t="s">
        <v>906</v>
      </c>
      <c r="D806" s="168"/>
      <c r="E806" s="24" t="s">
        <v>1183</v>
      </c>
      <c r="F806" s="68" t="s">
        <v>1183</v>
      </c>
      <c r="G806" s="24" t="s">
        <v>682</v>
      </c>
    </row>
    <row r="807" spans="1:7" ht="17.100000000000001" customHeight="1" x14ac:dyDescent="0.25">
      <c r="A807" s="306" t="s">
        <v>472</v>
      </c>
      <c r="B807" s="307"/>
      <c r="C807" s="306" t="s">
        <v>907</v>
      </c>
      <c r="D807" s="308"/>
      <c r="E807" s="26"/>
      <c r="F807" s="69" t="s">
        <v>647</v>
      </c>
      <c r="G807" s="26"/>
    </row>
    <row r="808" spans="1:7" ht="17.100000000000001" customHeight="1" x14ac:dyDescent="0.25">
      <c r="A808" s="306" t="s">
        <v>482</v>
      </c>
      <c r="B808" s="307"/>
      <c r="C808" s="306" t="s">
        <v>909</v>
      </c>
      <c r="D808" s="308"/>
      <c r="E808" s="26"/>
      <c r="F808" s="69" t="s">
        <v>647</v>
      </c>
      <c r="G808" s="26"/>
    </row>
    <row r="809" spans="1:7" ht="17.100000000000001" customHeight="1" x14ac:dyDescent="0.25">
      <c r="A809" s="167" t="s">
        <v>502</v>
      </c>
      <c r="B809" s="169"/>
      <c r="C809" s="167" t="s">
        <v>915</v>
      </c>
      <c r="D809" s="168"/>
      <c r="E809" s="24" t="s">
        <v>1020</v>
      </c>
      <c r="F809" s="68" t="s">
        <v>2264</v>
      </c>
      <c r="G809" s="24" t="s">
        <v>2265</v>
      </c>
    </row>
    <row r="810" spans="1:7" ht="17.100000000000001" customHeight="1" x14ac:dyDescent="0.25">
      <c r="A810" s="306" t="s">
        <v>514</v>
      </c>
      <c r="B810" s="307"/>
      <c r="C810" s="306" t="s">
        <v>917</v>
      </c>
      <c r="D810" s="308"/>
      <c r="E810" s="26"/>
      <c r="F810" s="69" t="s">
        <v>2266</v>
      </c>
      <c r="G810" s="26"/>
    </row>
    <row r="811" spans="1:7" ht="17.100000000000001" customHeight="1" x14ac:dyDescent="0.25">
      <c r="A811" s="306" t="s">
        <v>549</v>
      </c>
      <c r="B811" s="307"/>
      <c r="C811" s="306" t="s">
        <v>921</v>
      </c>
      <c r="D811" s="308"/>
      <c r="E811" s="26"/>
      <c r="F811" s="69" t="s">
        <v>2267</v>
      </c>
      <c r="G811" s="26"/>
    </row>
    <row r="812" spans="1:7" ht="17.100000000000001" customHeight="1" x14ac:dyDescent="0.25">
      <c r="A812" s="167" t="s">
        <v>562</v>
      </c>
      <c r="B812" s="169"/>
      <c r="C812" s="167" t="s">
        <v>926</v>
      </c>
      <c r="D812" s="168"/>
      <c r="E812" s="24" t="s">
        <v>1001</v>
      </c>
      <c r="F812" s="68" t="s">
        <v>1001</v>
      </c>
      <c r="G812" s="24" t="s">
        <v>682</v>
      </c>
    </row>
    <row r="813" spans="1:7" ht="17.100000000000001" customHeight="1" x14ac:dyDescent="0.25">
      <c r="A813" s="306" t="s">
        <v>569</v>
      </c>
      <c r="B813" s="307"/>
      <c r="C813" s="306" t="s">
        <v>927</v>
      </c>
      <c r="D813" s="308"/>
      <c r="E813" s="26"/>
      <c r="F813" s="69" t="s">
        <v>1001</v>
      </c>
      <c r="G813" s="26"/>
    </row>
    <row r="814" spans="1:7" ht="17.100000000000001" customHeight="1" x14ac:dyDescent="0.25">
      <c r="A814" s="167" t="s">
        <v>757</v>
      </c>
      <c r="B814" s="169"/>
      <c r="C814" s="167" t="s">
        <v>948</v>
      </c>
      <c r="D814" s="168"/>
      <c r="E814" s="24" t="s">
        <v>1766</v>
      </c>
      <c r="F814" s="68" t="s">
        <v>1766</v>
      </c>
      <c r="G814" s="24" t="s">
        <v>682</v>
      </c>
    </row>
    <row r="815" spans="1:7" ht="17.100000000000001" customHeight="1" x14ac:dyDescent="0.25">
      <c r="A815" s="306" t="s">
        <v>761</v>
      </c>
      <c r="B815" s="307"/>
      <c r="C815" s="306" t="s">
        <v>949</v>
      </c>
      <c r="D815" s="308"/>
      <c r="E815" s="26"/>
      <c r="F815" s="69" t="s">
        <v>1766</v>
      </c>
      <c r="G815" s="26"/>
    </row>
    <row r="816" spans="1:7" ht="17.100000000000001" customHeight="1" x14ac:dyDescent="0.25">
      <c r="A816" s="318" t="s">
        <v>1884</v>
      </c>
      <c r="B816" s="319"/>
      <c r="C816" s="318" t="s">
        <v>2268</v>
      </c>
      <c r="D816" s="320"/>
      <c r="E816" s="64" t="s">
        <v>2269</v>
      </c>
      <c r="F816" s="65" t="s">
        <v>2270</v>
      </c>
      <c r="G816" s="64" t="s">
        <v>2271</v>
      </c>
    </row>
    <row r="817" spans="1:7" ht="30" customHeight="1" x14ac:dyDescent="0.25">
      <c r="A817" s="321" t="s">
        <v>1930</v>
      </c>
      <c r="B817" s="322"/>
      <c r="C817" s="321" t="s">
        <v>1844</v>
      </c>
      <c r="D817" s="323"/>
      <c r="E817" s="66" t="s">
        <v>2269</v>
      </c>
      <c r="F817" s="67" t="s">
        <v>2270</v>
      </c>
      <c r="G817" s="66" t="s">
        <v>2271</v>
      </c>
    </row>
    <row r="818" spans="1:7" ht="17.100000000000001" customHeight="1" x14ac:dyDescent="0.25">
      <c r="A818" s="167" t="s">
        <v>438</v>
      </c>
      <c r="B818" s="169"/>
      <c r="C818" s="167" t="s">
        <v>900</v>
      </c>
      <c r="D818" s="168"/>
      <c r="E818" s="24" t="s">
        <v>2010</v>
      </c>
      <c r="F818" s="68" t="s">
        <v>1019</v>
      </c>
      <c r="G818" s="24" t="s">
        <v>2272</v>
      </c>
    </row>
    <row r="819" spans="1:7" ht="17.100000000000001" customHeight="1" x14ac:dyDescent="0.25">
      <c r="A819" s="306" t="s">
        <v>445</v>
      </c>
      <c r="B819" s="307"/>
      <c r="C819" s="306" t="s">
        <v>901</v>
      </c>
      <c r="D819" s="308"/>
      <c r="E819" s="26"/>
      <c r="F819" s="69" t="s">
        <v>1019</v>
      </c>
      <c r="G819" s="26"/>
    </row>
    <row r="820" spans="1:7" ht="17.100000000000001" customHeight="1" x14ac:dyDescent="0.25">
      <c r="A820" s="167" t="s">
        <v>465</v>
      </c>
      <c r="B820" s="169"/>
      <c r="C820" s="167" t="s">
        <v>906</v>
      </c>
      <c r="D820" s="168"/>
      <c r="E820" s="24" t="s">
        <v>2273</v>
      </c>
      <c r="F820" s="68" t="s">
        <v>2274</v>
      </c>
      <c r="G820" s="24" t="s">
        <v>2275</v>
      </c>
    </row>
    <row r="821" spans="1:7" ht="17.100000000000001" customHeight="1" x14ac:dyDescent="0.25">
      <c r="A821" s="306" t="s">
        <v>472</v>
      </c>
      <c r="B821" s="307"/>
      <c r="C821" s="306" t="s">
        <v>907</v>
      </c>
      <c r="D821" s="308"/>
      <c r="E821" s="26"/>
      <c r="F821" s="69" t="s">
        <v>2276</v>
      </c>
      <c r="G821" s="26"/>
    </row>
    <row r="822" spans="1:7" ht="17.100000000000001" customHeight="1" x14ac:dyDescent="0.25">
      <c r="A822" s="306" t="s">
        <v>482</v>
      </c>
      <c r="B822" s="307"/>
      <c r="C822" s="306" t="s">
        <v>909</v>
      </c>
      <c r="D822" s="308"/>
      <c r="E822" s="26"/>
      <c r="F822" s="69" t="s">
        <v>2277</v>
      </c>
      <c r="G822" s="26"/>
    </row>
    <row r="823" spans="1:7" ht="17.100000000000001" customHeight="1" x14ac:dyDescent="0.25">
      <c r="A823" s="306" t="s">
        <v>487</v>
      </c>
      <c r="B823" s="307"/>
      <c r="C823" s="306" t="s">
        <v>910</v>
      </c>
      <c r="D823" s="308"/>
      <c r="E823" s="26"/>
      <c r="F823" s="69" t="s">
        <v>1021</v>
      </c>
      <c r="G823" s="26"/>
    </row>
    <row r="824" spans="1:7" ht="17.100000000000001" customHeight="1" x14ac:dyDescent="0.25">
      <c r="A824" s="306" t="s">
        <v>492</v>
      </c>
      <c r="B824" s="307"/>
      <c r="C824" s="306" t="s">
        <v>912</v>
      </c>
      <c r="D824" s="308"/>
      <c r="E824" s="26"/>
      <c r="F824" s="69" t="s">
        <v>1022</v>
      </c>
      <c r="G824" s="26"/>
    </row>
    <row r="825" spans="1:7" ht="17.100000000000001" customHeight="1" x14ac:dyDescent="0.25">
      <c r="A825" s="167" t="s">
        <v>502</v>
      </c>
      <c r="B825" s="169"/>
      <c r="C825" s="167" t="s">
        <v>915</v>
      </c>
      <c r="D825" s="168"/>
      <c r="E825" s="24" t="s">
        <v>2278</v>
      </c>
      <c r="F825" s="68" t="s">
        <v>2279</v>
      </c>
      <c r="G825" s="24" t="s">
        <v>2280</v>
      </c>
    </row>
    <row r="826" spans="1:7" ht="17.100000000000001" customHeight="1" x14ac:dyDescent="0.25">
      <c r="A826" s="306" t="s">
        <v>509</v>
      </c>
      <c r="B826" s="307"/>
      <c r="C826" s="306" t="s">
        <v>916</v>
      </c>
      <c r="D826" s="308"/>
      <c r="E826" s="26"/>
      <c r="F826" s="69" t="s">
        <v>1023</v>
      </c>
      <c r="G826" s="26"/>
    </row>
    <row r="827" spans="1:7" ht="17.100000000000001" customHeight="1" x14ac:dyDescent="0.25">
      <c r="A827" s="306" t="s">
        <v>514</v>
      </c>
      <c r="B827" s="307"/>
      <c r="C827" s="306" t="s">
        <v>917</v>
      </c>
      <c r="D827" s="308"/>
      <c r="E827" s="26"/>
      <c r="F827" s="69" t="s">
        <v>2281</v>
      </c>
      <c r="G827" s="26"/>
    </row>
    <row r="828" spans="1:7" ht="17.100000000000001" customHeight="1" x14ac:dyDescent="0.25">
      <c r="A828" s="306" t="s">
        <v>524</v>
      </c>
      <c r="B828" s="307"/>
      <c r="C828" s="306" t="s">
        <v>919</v>
      </c>
      <c r="D828" s="308"/>
      <c r="E828" s="26"/>
      <c r="F828" s="69" t="s">
        <v>1024</v>
      </c>
      <c r="G828" s="26"/>
    </row>
    <row r="829" spans="1:7" ht="17.100000000000001" customHeight="1" x14ac:dyDescent="0.25">
      <c r="A829" s="306" t="s">
        <v>539</v>
      </c>
      <c r="B829" s="307"/>
      <c r="C829" s="306" t="s">
        <v>920</v>
      </c>
      <c r="D829" s="308"/>
      <c r="E829" s="26"/>
      <c r="F829" s="69" t="s">
        <v>1025</v>
      </c>
      <c r="G829" s="26"/>
    </row>
    <row r="830" spans="1:7" ht="17.100000000000001" customHeight="1" x14ac:dyDescent="0.25">
      <c r="A830" s="306" t="s">
        <v>544</v>
      </c>
      <c r="B830" s="307"/>
      <c r="C830" s="306" t="s">
        <v>965</v>
      </c>
      <c r="D830" s="308"/>
      <c r="E830" s="26"/>
      <c r="F830" s="69" t="s">
        <v>1026</v>
      </c>
      <c r="G830" s="26"/>
    </row>
    <row r="831" spans="1:7" ht="17.100000000000001" customHeight="1" x14ac:dyDescent="0.25">
      <c r="A831" s="306" t="s">
        <v>549</v>
      </c>
      <c r="B831" s="307"/>
      <c r="C831" s="306" t="s">
        <v>921</v>
      </c>
      <c r="D831" s="308"/>
      <c r="E831" s="26"/>
      <c r="F831" s="69" t="s">
        <v>2282</v>
      </c>
      <c r="G831" s="26"/>
    </row>
    <row r="832" spans="1:7" ht="17.100000000000001" customHeight="1" x14ac:dyDescent="0.25">
      <c r="A832" s="167" t="s">
        <v>554</v>
      </c>
      <c r="B832" s="169"/>
      <c r="C832" s="167" t="s">
        <v>922</v>
      </c>
      <c r="D832" s="168"/>
      <c r="E832" s="24" t="s">
        <v>1447</v>
      </c>
      <c r="F832" s="68" t="s">
        <v>2283</v>
      </c>
      <c r="G832" s="24" t="s">
        <v>2284</v>
      </c>
    </row>
    <row r="833" spans="1:7" ht="17.100000000000001" customHeight="1" x14ac:dyDescent="0.25">
      <c r="A833" s="306" t="s">
        <v>561</v>
      </c>
      <c r="B833" s="307"/>
      <c r="C833" s="306" t="s">
        <v>922</v>
      </c>
      <c r="D833" s="308"/>
      <c r="E833" s="26"/>
      <c r="F833" s="69" t="s">
        <v>2283</v>
      </c>
      <c r="G833" s="26"/>
    </row>
    <row r="834" spans="1:7" ht="17.100000000000001" customHeight="1" x14ac:dyDescent="0.25">
      <c r="A834" s="167" t="s">
        <v>562</v>
      </c>
      <c r="B834" s="169"/>
      <c r="C834" s="167" t="s">
        <v>926</v>
      </c>
      <c r="D834" s="168"/>
      <c r="E834" s="24" t="s">
        <v>2285</v>
      </c>
      <c r="F834" s="68" t="s">
        <v>2286</v>
      </c>
      <c r="G834" s="24" t="s">
        <v>2287</v>
      </c>
    </row>
    <row r="835" spans="1:7" ht="17.100000000000001" customHeight="1" x14ac:dyDescent="0.25">
      <c r="A835" s="306" t="s">
        <v>569</v>
      </c>
      <c r="B835" s="307"/>
      <c r="C835" s="306" t="s">
        <v>927</v>
      </c>
      <c r="D835" s="308"/>
      <c r="E835" s="26"/>
      <c r="F835" s="69" t="s">
        <v>2288</v>
      </c>
      <c r="G835" s="26"/>
    </row>
    <row r="836" spans="1:7" ht="17.100000000000001" customHeight="1" x14ac:dyDescent="0.25">
      <c r="A836" s="306" t="s">
        <v>574</v>
      </c>
      <c r="B836" s="307"/>
      <c r="C836" s="306" t="s">
        <v>971</v>
      </c>
      <c r="D836" s="308"/>
      <c r="E836" s="26"/>
      <c r="F836" s="69" t="s">
        <v>1027</v>
      </c>
      <c r="G836" s="26"/>
    </row>
    <row r="837" spans="1:7" ht="17.100000000000001" customHeight="1" x14ac:dyDescent="0.25">
      <c r="A837" s="167" t="s">
        <v>605</v>
      </c>
      <c r="B837" s="169"/>
      <c r="C837" s="167" t="s">
        <v>933</v>
      </c>
      <c r="D837" s="168"/>
      <c r="E837" s="24" t="s">
        <v>1029</v>
      </c>
      <c r="F837" s="68" t="s">
        <v>1030</v>
      </c>
      <c r="G837" s="24" t="s">
        <v>1031</v>
      </c>
    </row>
    <row r="838" spans="1:7" ht="17.100000000000001" customHeight="1" x14ac:dyDescent="0.25">
      <c r="A838" s="306" t="s">
        <v>607</v>
      </c>
      <c r="B838" s="307"/>
      <c r="C838" s="306" t="s">
        <v>934</v>
      </c>
      <c r="D838" s="308"/>
      <c r="E838" s="26"/>
      <c r="F838" s="69" t="s">
        <v>1030</v>
      </c>
      <c r="G838" s="26"/>
    </row>
    <row r="839" spans="1:7" ht="17.100000000000001" customHeight="1" x14ac:dyDescent="0.25">
      <c r="A839" s="167" t="s">
        <v>757</v>
      </c>
      <c r="B839" s="169"/>
      <c r="C839" s="167" t="s">
        <v>948</v>
      </c>
      <c r="D839" s="168"/>
      <c r="E839" s="24" t="s">
        <v>647</v>
      </c>
      <c r="F839" s="68" t="s">
        <v>2289</v>
      </c>
      <c r="G839" s="24" t="s">
        <v>2290</v>
      </c>
    </row>
    <row r="840" spans="1:7" ht="17.100000000000001" customHeight="1" x14ac:dyDescent="0.25">
      <c r="A840" s="306" t="s">
        <v>761</v>
      </c>
      <c r="B840" s="307"/>
      <c r="C840" s="306" t="s">
        <v>949</v>
      </c>
      <c r="D840" s="308"/>
      <c r="E840" s="26"/>
      <c r="F840" s="69" t="s">
        <v>2289</v>
      </c>
      <c r="G840" s="26"/>
    </row>
    <row r="841" spans="1:7" ht="17.100000000000001" customHeight="1" x14ac:dyDescent="0.25">
      <c r="A841" s="318" t="s">
        <v>1884</v>
      </c>
      <c r="B841" s="319"/>
      <c r="C841" s="318" t="s">
        <v>2291</v>
      </c>
      <c r="D841" s="320"/>
      <c r="E841" s="64" t="s">
        <v>2292</v>
      </c>
      <c r="F841" s="65" t="s">
        <v>2293</v>
      </c>
      <c r="G841" s="64" t="s">
        <v>2294</v>
      </c>
    </row>
    <row r="842" spans="1:7" ht="30" customHeight="1" x14ac:dyDescent="0.25">
      <c r="A842" s="321" t="s">
        <v>1930</v>
      </c>
      <c r="B842" s="322"/>
      <c r="C842" s="321" t="s">
        <v>1844</v>
      </c>
      <c r="D842" s="323"/>
      <c r="E842" s="66" t="s">
        <v>2292</v>
      </c>
      <c r="F842" s="67" t="s">
        <v>2293</v>
      </c>
      <c r="G842" s="66" t="s">
        <v>2294</v>
      </c>
    </row>
    <row r="843" spans="1:7" ht="17.100000000000001" customHeight="1" x14ac:dyDescent="0.25">
      <c r="A843" s="167" t="s">
        <v>392</v>
      </c>
      <c r="B843" s="169"/>
      <c r="C843" s="167" t="s">
        <v>891</v>
      </c>
      <c r="D843" s="168"/>
      <c r="E843" s="24" t="s">
        <v>2295</v>
      </c>
      <c r="F843" s="68" t="s">
        <v>2296</v>
      </c>
      <c r="G843" s="24" t="s">
        <v>2297</v>
      </c>
    </row>
    <row r="844" spans="1:7" ht="17.100000000000001" customHeight="1" x14ac:dyDescent="0.25">
      <c r="A844" s="306" t="s">
        <v>399</v>
      </c>
      <c r="B844" s="307"/>
      <c r="C844" s="306" t="s">
        <v>892</v>
      </c>
      <c r="D844" s="308"/>
      <c r="E844" s="26"/>
      <c r="F844" s="69" t="s">
        <v>2296</v>
      </c>
      <c r="G844" s="26"/>
    </row>
    <row r="845" spans="1:7" ht="17.100000000000001" customHeight="1" x14ac:dyDescent="0.25">
      <c r="A845" s="167" t="s">
        <v>409</v>
      </c>
      <c r="B845" s="169"/>
      <c r="C845" s="167" t="s">
        <v>897</v>
      </c>
      <c r="D845" s="168"/>
      <c r="E845" s="24" t="s">
        <v>2298</v>
      </c>
      <c r="F845" s="68" t="s">
        <v>2299</v>
      </c>
      <c r="G845" s="24" t="s">
        <v>2300</v>
      </c>
    </row>
    <row r="846" spans="1:7" ht="17.100000000000001" customHeight="1" x14ac:dyDescent="0.25">
      <c r="A846" s="306" t="s">
        <v>421</v>
      </c>
      <c r="B846" s="307"/>
      <c r="C846" s="306" t="s">
        <v>898</v>
      </c>
      <c r="D846" s="308"/>
      <c r="E846" s="26"/>
      <c r="F846" s="69" t="s">
        <v>2301</v>
      </c>
      <c r="G846" s="26"/>
    </row>
    <row r="847" spans="1:7" ht="17.100000000000001" customHeight="1" x14ac:dyDescent="0.25">
      <c r="A847" s="306" t="s">
        <v>426</v>
      </c>
      <c r="B847" s="307"/>
      <c r="C847" s="306" t="s">
        <v>899</v>
      </c>
      <c r="D847" s="308"/>
      <c r="E847" s="26"/>
      <c r="F847" s="69" t="s">
        <v>2302</v>
      </c>
      <c r="G847" s="26"/>
    </row>
    <row r="848" spans="1:7" ht="17.100000000000001" customHeight="1" x14ac:dyDescent="0.25">
      <c r="A848" s="167" t="s">
        <v>554</v>
      </c>
      <c r="B848" s="169"/>
      <c r="C848" s="167" t="s">
        <v>922</v>
      </c>
      <c r="D848" s="168"/>
      <c r="E848" s="24" t="s">
        <v>2303</v>
      </c>
      <c r="F848" s="68" t="s">
        <v>2304</v>
      </c>
      <c r="G848" s="24" t="s">
        <v>2305</v>
      </c>
    </row>
    <row r="849" spans="1:7" ht="17.100000000000001" customHeight="1" x14ac:dyDescent="0.25">
      <c r="A849" s="306" t="s">
        <v>561</v>
      </c>
      <c r="B849" s="307"/>
      <c r="C849" s="306" t="s">
        <v>922</v>
      </c>
      <c r="D849" s="308"/>
      <c r="E849" s="26"/>
      <c r="F849" s="69" t="s">
        <v>2304</v>
      </c>
      <c r="G849" s="26"/>
    </row>
    <row r="850" spans="1:7" ht="17.100000000000001" customHeight="1" x14ac:dyDescent="0.25">
      <c r="A850" s="318" t="s">
        <v>1884</v>
      </c>
      <c r="B850" s="319"/>
      <c r="C850" s="318" t="s">
        <v>2306</v>
      </c>
      <c r="D850" s="320"/>
      <c r="E850" s="64" t="s">
        <v>2010</v>
      </c>
      <c r="F850" s="65" t="s">
        <v>23</v>
      </c>
      <c r="G850" s="64" t="s">
        <v>24</v>
      </c>
    </row>
    <row r="851" spans="1:7" ht="30" customHeight="1" x14ac:dyDescent="0.25">
      <c r="A851" s="321" t="s">
        <v>1930</v>
      </c>
      <c r="B851" s="322"/>
      <c r="C851" s="321" t="s">
        <v>1844</v>
      </c>
      <c r="D851" s="323"/>
      <c r="E851" s="66" t="s">
        <v>2010</v>
      </c>
      <c r="F851" s="67" t="s">
        <v>23</v>
      </c>
      <c r="G851" s="66" t="s">
        <v>24</v>
      </c>
    </row>
    <row r="852" spans="1:7" ht="17.100000000000001" customHeight="1" x14ac:dyDescent="0.25">
      <c r="A852" s="167" t="s">
        <v>757</v>
      </c>
      <c r="B852" s="169"/>
      <c r="C852" s="167" t="s">
        <v>948</v>
      </c>
      <c r="D852" s="168"/>
      <c r="E852" s="24" t="s">
        <v>2010</v>
      </c>
      <c r="F852" s="68" t="s">
        <v>23</v>
      </c>
      <c r="G852" s="24" t="s">
        <v>24</v>
      </c>
    </row>
    <row r="853" spans="1:7" ht="17.100000000000001" customHeight="1" x14ac:dyDescent="0.25">
      <c r="A853" s="318" t="s">
        <v>1884</v>
      </c>
      <c r="B853" s="319"/>
      <c r="C853" s="318" t="s">
        <v>2307</v>
      </c>
      <c r="D853" s="320"/>
      <c r="E853" s="64" t="s">
        <v>2308</v>
      </c>
      <c r="F853" s="65" t="s">
        <v>2308</v>
      </c>
      <c r="G853" s="64" t="s">
        <v>682</v>
      </c>
    </row>
    <row r="854" spans="1:7" ht="30" customHeight="1" x14ac:dyDescent="0.25">
      <c r="A854" s="321" t="s">
        <v>1930</v>
      </c>
      <c r="B854" s="322"/>
      <c r="C854" s="321" t="s">
        <v>1844</v>
      </c>
      <c r="D854" s="323"/>
      <c r="E854" s="66" t="s">
        <v>2308</v>
      </c>
      <c r="F854" s="67" t="s">
        <v>2308</v>
      </c>
      <c r="G854" s="66" t="s">
        <v>682</v>
      </c>
    </row>
    <row r="855" spans="1:7" ht="17.100000000000001" customHeight="1" x14ac:dyDescent="0.25">
      <c r="A855" s="167" t="s">
        <v>502</v>
      </c>
      <c r="B855" s="169"/>
      <c r="C855" s="167" t="s">
        <v>915</v>
      </c>
      <c r="D855" s="168"/>
      <c r="E855" s="24" t="s">
        <v>2308</v>
      </c>
      <c r="F855" s="68" t="s">
        <v>2308</v>
      </c>
      <c r="G855" s="24" t="s">
        <v>682</v>
      </c>
    </row>
    <row r="856" spans="1:7" ht="17.100000000000001" customHeight="1" x14ac:dyDescent="0.25">
      <c r="A856" s="306" t="s">
        <v>514</v>
      </c>
      <c r="B856" s="307"/>
      <c r="C856" s="306" t="s">
        <v>917</v>
      </c>
      <c r="D856" s="308"/>
      <c r="E856" s="26"/>
      <c r="F856" s="69" t="s">
        <v>2010</v>
      </c>
      <c r="G856" s="26"/>
    </row>
    <row r="857" spans="1:7" ht="17.100000000000001" customHeight="1" x14ac:dyDescent="0.25">
      <c r="A857" s="306" t="s">
        <v>549</v>
      </c>
      <c r="B857" s="307"/>
      <c r="C857" s="306" t="s">
        <v>921</v>
      </c>
      <c r="D857" s="308"/>
      <c r="E857" s="26"/>
      <c r="F857" s="69" t="s">
        <v>2309</v>
      </c>
      <c r="G857" s="26"/>
    </row>
    <row r="858" spans="1:7" ht="30" customHeight="1" x14ac:dyDescent="0.25">
      <c r="A858" s="315" t="s">
        <v>1556</v>
      </c>
      <c r="B858" s="316"/>
      <c r="C858" s="315" t="s">
        <v>1557</v>
      </c>
      <c r="D858" s="317"/>
      <c r="E858" s="62" t="s">
        <v>778</v>
      </c>
      <c r="F858" s="63" t="s">
        <v>778</v>
      </c>
      <c r="G858" s="62" t="s">
        <v>682</v>
      </c>
    </row>
    <row r="859" spans="1:7" ht="17.100000000000001" customHeight="1" x14ac:dyDescent="0.25">
      <c r="A859" s="318" t="s">
        <v>1884</v>
      </c>
      <c r="B859" s="319"/>
      <c r="C859" s="318" t="s">
        <v>1789</v>
      </c>
      <c r="D859" s="320"/>
      <c r="E859" s="64" t="s">
        <v>1183</v>
      </c>
      <c r="F859" s="65" t="s">
        <v>1183</v>
      </c>
      <c r="G859" s="64" t="s">
        <v>682</v>
      </c>
    </row>
    <row r="860" spans="1:7" ht="30" customHeight="1" x14ac:dyDescent="0.25">
      <c r="A860" s="321" t="s">
        <v>1930</v>
      </c>
      <c r="B860" s="322"/>
      <c r="C860" s="321" t="s">
        <v>1844</v>
      </c>
      <c r="D860" s="323"/>
      <c r="E860" s="66" t="s">
        <v>1183</v>
      </c>
      <c r="F860" s="67" t="s">
        <v>1183</v>
      </c>
      <c r="G860" s="66" t="s">
        <v>682</v>
      </c>
    </row>
    <row r="861" spans="1:7" ht="17.100000000000001" customHeight="1" x14ac:dyDescent="0.25">
      <c r="A861" s="167" t="s">
        <v>775</v>
      </c>
      <c r="B861" s="169"/>
      <c r="C861" s="167" t="s">
        <v>776</v>
      </c>
      <c r="D861" s="168"/>
      <c r="E861" s="24" t="s">
        <v>1183</v>
      </c>
      <c r="F861" s="68" t="s">
        <v>1183</v>
      </c>
      <c r="G861" s="24" t="s">
        <v>682</v>
      </c>
    </row>
    <row r="862" spans="1:7" ht="17.100000000000001" customHeight="1" x14ac:dyDescent="0.25">
      <c r="A862" s="306" t="s">
        <v>780</v>
      </c>
      <c r="B862" s="307"/>
      <c r="C862" s="306" t="s">
        <v>1032</v>
      </c>
      <c r="D862" s="308"/>
      <c r="E862" s="26"/>
      <c r="F862" s="69" t="s">
        <v>1183</v>
      </c>
      <c r="G862" s="26"/>
    </row>
    <row r="863" spans="1:7" ht="17.100000000000001" customHeight="1" x14ac:dyDescent="0.25">
      <c r="A863" s="318" t="s">
        <v>1884</v>
      </c>
      <c r="B863" s="319"/>
      <c r="C863" s="318" t="s">
        <v>2306</v>
      </c>
      <c r="D863" s="320"/>
      <c r="E863" s="64" t="s">
        <v>1183</v>
      </c>
      <c r="F863" s="65" t="s">
        <v>1183</v>
      </c>
      <c r="G863" s="64" t="s">
        <v>682</v>
      </c>
    </row>
    <row r="864" spans="1:7" ht="30" customHeight="1" x14ac:dyDescent="0.25">
      <c r="A864" s="321" t="s">
        <v>1930</v>
      </c>
      <c r="B864" s="322"/>
      <c r="C864" s="321" t="s">
        <v>1844</v>
      </c>
      <c r="D864" s="323"/>
      <c r="E864" s="66" t="s">
        <v>1183</v>
      </c>
      <c r="F864" s="67" t="s">
        <v>1183</v>
      </c>
      <c r="G864" s="66" t="s">
        <v>682</v>
      </c>
    </row>
    <row r="865" spans="1:7" ht="17.100000000000001" customHeight="1" x14ac:dyDescent="0.25">
      <c r="A865" s="167" t="s">
        <v>775</v>
      </c>
      <c r="B865" s="169"/>
      <c r="C865" s="167" t="s">
        <v>776</v>
      </c>
      <c r="D865" s="168"/>
      <c r="E865" s="24" t="s">
        <v>1183</v>
      </c>
      <c r="F865" s="68" t="s">
        <v>1183</v>
      </c>
      <c r="G865" s="24" t="s">
        <v>682</v>
      </c>
    </row>
    <row r="866" spans="1:7" ht="17.100000000000001" customHeight="1" x14ac:dyDescent="0.25">
      <c r="A866" s="306" t="s">
        <v>780</v>
      </c>
      <c r="B866" s="307"/>
      <c r="C866" s="306" t="s">
        <v>1032</v>
      </c>
      <c r="D866" s="308"/>
      <c r="E866" s="26"/>
      <c r="F866" s="69" t="s">
        <v>1183</v>
      </c>
      <c r="G866" s="26"/>
    </row>
    <row r="867" spans="1:7" ht="30" customHeight="1" x14ac:dyDescent="0.25">
      <c r="A867" s="315" t="s">
        <v>1558</v>
      </c>
      <c r="B867" s="316"/>
      <c r="C867" s="315" t="s">
        <v>1559</v>
      </c>
      <c r="D867" s="317"/>
      <c r="E867" s="62" t="s">
        <v>1034</v>
      </c>
      <c r="F867" s="63" t="s">
        <v>23</v>
      </c>
      <c r="G867" s="62" t="s">
        <v>24</v>
      </c>
    </row>
    <row r="868" spans="1:7" ht="17.100000000000001" customHeight="1" x14ac:dyDescent="0.25">
      <c r="A868" s="318" t="s">
        <v>1884</v>
      </c>
      <c r="B868" s="319"/>
      <c r="C868" s="318" t="s">
        <v>1789</v>
      </c>
      <c r="D868" s="320"/>
      <c r="E868" s="64" t="s">
        <v>2310</v>
      </c>
      <c r="F868" s="65" t="s">
        <v>23</v>
      </c>
      <c r="G868" s="64" t="s">
        <v>24</v>
      </c>
    </row>
    <row r="869" spans="1:7" ht="30" customHeight="1" x14ac:dyDescent="0.25">
      <c r="A869" s="321" t="s">
        <v>1930</v>
      </c>
      <c r="B869" s="322"/>
      <c r="C869" s="321" t="s">
        <v>1844</v>
      </c>
      <c r="D869" s="323"/>
      <c r="E869" s="66" t="s">
        <v>2310</v>
      </c>
      <c r="F869" s="67" t="s">
        <v>23</v>
      </c>
      <c r="G869" s="66" t="s">
        <v>24</v>
      </c>
    </row>
    <row r="870" spans="1:7" ht="17.100000000000001" customHeight="1" x14ac:dyDescent="0.25">
      <c r="A870" s="167" t="s">
        <v>789</v>
      </c>
      <c r="B870" s="169"/>
      <c r="C870" s="167" t="s">
        <v>1033</v>
      </c>
      <c r="D870" s="168"/>
      <c r="E870" s="24" t="s">
        <v>2310</v>
      </c>
      <c r="F870" s="68" t="s">
        <v>23</v>
      </c>
      <c r="G870" s="24" t="s">
        <v>24</v>
      </c>
    </row>
    <row r="871" spans="1:7" ht="17.100000000000001" customHeight="1" x14ac:dyDescent="0.25">
      <c r="A871" s="318" t="s">
        <v>1884</v>
      </c>
      <c r="B871" s="319"/>
      <c r="C871" s="318" t="s">
        <v>2306</v>
      </c>
      <c r="D871" s="320"/>
      <c r="E871" s="64" t="s">
        <v>2311</v>
      </c>
      <c r="F871" s="65" t="s">
        <v>23</v>
      </c>
      <c r="G871" s="64" t="s">
        <v>24</v>
      </c>
    </row>
    <row r="872" spans="1:7" ht="30" customHeight="1" x14ac:dyDescent="0.25">
      <c r="A872" s="321" t="s">
        <v>1930</v>
      </c>
      <c r="B872" s="322"/>
      <c r="C872" s="321" t="s">
        <v>1844</v>
      </c>
      <c r="D872" s="323"/>
      <c r="E872" s="66" t="s">
        <v>2311</v>
      </c>
      <c r="F872" s="67" t="s">
        <v>23</v>
      </c>
      <c r="G872" s="66" t="s">
        <v>24</v>
      </c>
    </row>
    <row r="873" spans="1:7" ht="17.100000000000001" customHeight="1" x14ac:dyDescent="0.25">
      <c r="A873" s="167" t="s">
        <v>789</v>
      </c>
      <c r="B873" s="169"/>
      <c r="C873" s="167" t="s">
        <v>1033</v>
      </c>
      <c r="D873" s="168"/>
      <c r="E873" s="24" t="s">
        <v>2311</v>
      </c>
      <c r="F873" s="68" t="s">
        <v>23</v>
      </c>
      <c r="G873" s="24" t="s">
        <v>24</v>
      </c>
    </row>
    <row r="874" spans="1:7" ht="17.100000000000001" customHeight="1" x14ac:dyDescent="0.25">
      <c r="A874" s="324" t="s">
        <v>1281</v>
      </c>
      <c r="B874" s="325"/>
      <c r="C874" s="324" t="s">
        <v>1282</v>
      </c>
      <c r="D874" s="326"/>
      <c r="E874" s="60" t="s">
        <v>1560</v>
      </c>
      <c r="F874" s="61" t="s">
        <v>1028</v>
      </c>
      <c r="G874" s="60" t="s">
        <v>1561</v>
      </c>
    </row>
    <row r="875" spans="1:7" ht="17.100000000000001" customHeight="1" x14ac:dyDescent="0.25">
      <c r="A875" s="315" t="s">
        <v>1562</v>
      </c>
      <c r="B875" s="316"/>
      <c r="C875" s="315" t="s">
        <v>1563</v>
      </c>
      <c r="D875" s="317"/>
      <c r="E875" s="62" t="s">
        <v>1560</v>
      </c>
      <c r="F875" s="63" t="s">
        <v>1028</v>
      </c>
      <c r="G875" s="62" t="s">
        <v>1561</v>
      </c>
    </row>
    <row r="876" spans="1:7" ht="17.100000000000001" customHeight="1" x14ac:dyDescent="0.25">
      <c r="A876" s="318" t="s">
        <v>1884</v>
      </c>
      <c r="B876" s="319"/>
      <c r="C876" s="318" t="s">
        <v>1789</v>
      </c>
      <c r="D876" s="320"/>
      <c r="E876" s="64" t="s">
        <v>2312</v>
      </c>
      <c r="F876" s="65" t="s">
        <v>2312</v>
      </c>
      <c r="G876" s="64" t="s">
        <v>682</v>
      </c>
    </row>
    <row r="877" spans="1:7" ht="30" customHeight="1" x14ac:dyDescent="0.25">
      <c r="A877" s="321" t="s">
        <v>1930</v>
      </c>
      <c r="B877" s="322"/>
      <c r="C877" s="321" t="s">
        <v>1844</v>
      </c>
      <c r="D877" s="323"/>
      <c r="E877" s="66" t="s">
        <v>2312</v>
      </c>
      <c r="F877" s="67" t="s">
        <v>2312</v>
      </c>
      <c r="G877" s="66" t="s">
        <v>682</v>
      </c>
    </row>
    <row r="878" spans="1:7" ht="17.100000000000001" customHeight="1" x14ac:dyDescent="0.25">
      <c r="A878" s="167" t="s">
        <v>562</v>
      </c>
      <c r="B878" s="169"/>
      <c r="C878" s="167" t="s">
        <v>926</v>
      </c>
      <c r="D878" s="168"/>
      <c r="E878" s="24" t="s">
        <v>2312</v>
      </c>
      <c r="F878" s="68" t="s">
        <v>2312</v>
      </c>
      <c r="G878" s="24" t="s">
        <v>682</v>
      </c>
    </row>
    <row r="879" spans="1:7" ht="17.100000000000001" customHeight="1" x14ac:dyDescent="0.25">
      <c r="A879" s="306" t="s">
        <v>594</v>
      </c>
      <c r="B879" s="307"/>
      <c r="C879" s="306" t="s">
        <v>926</v>
      </c>
      <c r="D879" s="308"/>
      <c r="E879" s="26"/>
      <c r="F879" s="69" t="s">
        <v>2312</v>
      </c>
      <c r="G879" s="26"/>
    </row>
    <row r="880" spans="1:7" ht="17.100000000000001" customHeight="1" x14ac:dyDescent="0.25">
      <c r="A880" s="318" t="s">
        <v>1884</v>
      </c>
      <c r="B880" s="319"/>
      <c r="C880" s="318" t="s">
        <v>2268</v>
      </c>
      <c r="D880" s="320"/>
      <c r="E880" s="64" t="s">
        <v>968</v>
      </c>
      <c r="F880" s="65" t="s">
        <v>2313</v>
      </c>
      <c r="G880" s="64" t="s">
        <v>2314</v>
      </c>
    </row>
    <row r="881" spans="1:7" ht="30" customHeight="1" x14ac:dyDescent="0.25">
      <c r="A881" s="321" t="s">
        <v>1930</v>
      </c>
      <c r="B881" s="322"/>
      <c r="C881" s="321" t="s">
        <v>1844</v>
      </c>
      <c r="D881" s="323"/>
      <c r="E881" s="66" t="s">
        <v>968</v>
      </c>
      <c r="F881" s="67" t="s">
        <v>2313</v>
      </c>
      <c r="G881" s="66" t="s">
        <v>2314</v>
      </c>
    </row>
    <row r="882" spans="1:7" ht="17.100000000000001" customHeight="1" x14ac:dyDescent="0.25">
      <c r="A882" s="167" t="s">
        <v>562</v>
      </c>
      <c r="B882" s="169"/>
      <c r="C882" s="167" t="s">
        <v>926</v>
      </c>
      <c r="D882" s="168"/>
      <c r="E882" s="24" t="s">
        <v>968</v>
      </c>
      <c r="F882" s="68" t="s">
        <v>2313</v>
      </c>
      <c r="G882" s="24" t="s">
        <v>2314</v>
      </c>
    </row>
    <row r="883" spans="1:7" ht="17.100000000000001" customHeight="1" x14ac:dyDescent="0.25">
      <c r="A883" s="306" t="s">
        <v>594</v>
      </c>
      <c r="B883" s="307"/>
      <c r="C883" s="306" t="s">
        <v>926</v>
      </c>
      <c r="D883" s="308"/>
      <c r="E883" s="26"/>
      <c r="F883" s="69" t="s">
        <v>2313</v>
      </c>
      <c r="G883" s="26"/>
    </row>
    <row r="884" spans="1:7" ht="17.100000000000001" customHeight="1" x14ac:dyDescent="0.25">
      <c r="A884" s="318" t="s">
        <v>1884</v>
      </c>
      <c r="B884" s="319"/>
      <c r="C884" s="318" t="s">
        <v>2315</v>
      </c>
      <c r="D884" s="320"/>
      <c r="E884" s="64" t="s">
        <v>646</v>
      </c>
      <c r="F884" s="65" t="s">
        <v>646</v>
      </c>
      <c r="G884" s="64" t="s">
        <v>682</v>
      </c>
    </row>
    <row r="885" spans="1:7" ht="30" customHeight="1" x14ac:dyDescent="0.25">
      <c r="A885" s="321" t="s">
        <v>1930</v>
      </c>
      <c r="B885" s="322"/>
      <c r="C885" s="321" t="s">
        <v>1844</v>
      </c>
      <c r="D885" s="323"/>
      <c r="E885" s="66" t="s">
        <v>646</v>
      </c>
      <c r="F885" s="67" t="s">
        <v>646</v>
      </c>
      <c r="G885" s="66" t="s">
        <v>682</v>
      </c>
    </row>
    <row r="886" spans="1:7" ht="17.100000000000001" customHeight="1" x14ac:dyDescent="0.25">
      <c r="A886" s="167" t="s">
        <v>562</v>
      </c>
      <c r="B886" s="169"/>
      <c r="C886" s="167" t="s">
        <v>926</v>
      </c>
      <c r="D886" s="168"/>
      <c r="E886" s="24" t="s">
        <v>646</v>
      </c>
      <c r="F886" s="68" t="s">
        <v>646</v>
      </c>
      <c r="G886" s="24" t="s">
        <v>682</v>
      </c>
    </row>
    <row r="887" spans="1:7" ht="17.100000000000001" customHeight="1" x14ac:dyDescent="0.25">
      <c r="A887" s="306" t="s">
        <v>594</v>
      </c>
      <c r="B887" s="307"/>
      <c r="C887" s="306" t="s">
        <v>926</v>
      </c>
      <c r="D887" s="308"/>
      <c r="E887" s="26"/>
      <c r="F887" s="69" t="s">
        <v>646</v>
      </c>
      <c r="G887" s="26"/>
    </row>
    <row r="888" spans="1:7" ht="17.100000000000001" customHeight="1" x14ac:dyDescent="0.25">
      <c r="A888" s="330" t="s">
        <v>831</v>
      </c>
      <c r="B888" s="331"/>
      <c r="C888" s="330" t="s">
        <v>832</v>
      </c>
      <c r="D888" s="332"/>
      <c r="E888" s="56" t="s">
        <v>833</v>
      </c>
      <c r="F888" s="57" t="s">
        <v>834</v>
      </c>
      <c r="G888" s="56" t="s">
        <v>835</v>
      </c>
    </row>
    <row r="889" spans="1:7" ht="17.100000000000001" customHeight="1" x14ac:dyDescent="0.25">
      <c r="A889" s="327" t="s">
        <v>1564</v>
      </c>
      <c r="B889" s="328"/>
      <c r="C889" s="327" t="s">
        <v>1565</v>
      </c>
      <c r="D889" s="329"/>
      <c r="E889" s="58" t="s">
        <v>833</v>
      </c>
      <c r="F889" s="59" t="s">
        <v>834</v>
      </c>
      <c r="G889" s="58" t="s">
        <v>835</v>
      </c>
    </row>
    <row r="890" spans="1:7" ht="17.100000000000001" customHeight="1" x14ac:dyDescent="0.25">
      <c r="A890" s="324" t="s">
        <v>1566</v>
      </c>
      <c r="B890" s="325"/>
      <c r="C890" s="324" t="s">
        <v>1565</v>
      </c>
      <c r="D890" s="326"/>
      <c r="E890" s="60" t="s">
        <v>833</v>
      </c>
      <c r="F890" s="61" t="s">
        <v>834</v>
      </c>
      <c r="G890" s="60" t="s">
        <v>835</v>
      </c>
    </row>
    <row r="891" spans="1:7" ht="17.100000000000001" customHeight="1" x14ac:dyDescent="0.25">
      <c r="A891" s="315" t="s">
        <v>1567</v>
      </c>
      <c r="B891" s="316"/>
      <c r="C891" s="315" t="s">
        <v>1090</v>
      </c>
      <c r="D891" s="317"/>
      <c r="E891" s="62" t="s">
        <v>1568</v>
      </c>
      <c r="F891" s="63" t="s">
        <v>1569</v>
      </c>
      <c r="G891" s="62" t="s">
        <v>1570</v>
      </c>
    </row>
    <row r="892" spans="1:7" ht="17.100000000000001" customHeight="1" x14ac:dyDescent="0.25">
      <c r="A892" s="318" t="s">
        <v>1884</v>
      </c>
      <c r="B892" s="319"/>
      <c r="C892" s="318" t="s">
        <v>1789</v>
      </c>
      <c r="D892" s="320"/>
      <c r="E892" s="64" t="s">
        <v>2316</v>
      </c>
      <c r="F892" s="65" t="s">
        <v>2317</v>
      </c>
      <c r="G892" s="64" t="s">
        <v>2318</v>
      </c>
    </row>
    <row r="893" spans="1:7" ht="30" customHeight="1" x14ac:dyDescent="0.25">
      <c r="A893" s="321" t="s">
        <v>1942</v>
      </c>
      <c r="B893" s="322"/>
      <c r="C893" s="321" t="s">
        <v>1830</v>
      </c>
      <c r="D893" s="323"/>
      <c r="E893" s="66" t="s">
        <v>2316</v>
      </c>
      <c r="F893" s="67" t="s">
        <v>2317</v>
      </c>
      <c r="G893" s="66" t="s">
        <v>2318</v>
      </c>
    </row>
    <row r="894" spans="1:7" ht="17.100000000000001" customHeight="1" x14ac:dyDescent="0.25">
      <c r="A894" s="167" t="s">
        <v>392</v>
      </c>
      <c r="B894" s="169"/>
      <c r="C894" s="167" t="s">
        <v>891</v>
      </c>
      <c r="D894" s="168"/>
      <c r="E894" s="24" t="s">
        <v>2319</v>
      </c>
      <c r="F894" s="68" t="s">
        <v>2319</v>
      </c>
      <c r="G894" s="24" t="s">
        <v>682</v>
      </c>
    </row>
    <row r="895" spans="1:7" ht="17.100000000000001" customHeight="1" x14ac:dyDescent="0.25">
      <c r="A895" s="306" t="s">
        <v>399</v>
      </c>
      <c r="B895" s="307"/>
      <c r="C895" s="306" t="s">
        <v>892</v>
      </c>
      <c r="D895" s="308"/>
      <c r="E895" s="26"/>
      <c r="F895" s="69" t="s">
        <v>2319</v>
      </c>
      <c r="G895" s="26"/>
    </row>
    <row r="896" spans="1:7" ht="17.100000000000001" customHeight="1" x14ac:dyDescent="0.25">
      <c r="A896" s="167" t="s">
        <v>401</v>
      </c>
      <c r="B896" s="169"/>
      <c r="C896" s="167" t="s">
        <v>893</v>
      </c>
      <c r="D896" s="168"/>
      <c r="E896" s="24" t="s">
        <v>2320</v>
      </c>
      <c r="F896" s="68" t="s">
        <v>2321</v>
      </c>
      <c r="G896" s="24" t="s">
        <v>2322</v>
      </c>
    </row>
    <row r="897" spans="1:7" ht="17.100000000000001" customHeight="1" x14ac:dyDescent="0.25">
      <c r="A897" s="306" t="s">
        <v>408</v>
      </c>
      <c r="B897" s="307"/>
      <c r="C897" s="306" t="s">
        <v>893</v>
      </c>
      <c r="D897" s="308"/>
      <c r="E897" s="26"/>
      <c r="F897" s="69" t="s">
        <v>2321</v>
      </c>
      <c r="G897" s="26"/>
    </row>
    <row r="898" spans="1:7" ht="17.100000000000001" customHeight="1" x14ac:dyDescent="0.25">
      <c r="A898" s="167" t="s">
        <v>409</v>
      </c>
      <c r="B898" s="169"/>
      <c r="C898" s="167" t="s">
        <v>897</v>
      </c>
      <c r="D898" s="168"/>
      <c r="E898" s="24" t="s">
        <v>2323</v>
      </c>
      <c r="F898" s="68" t="s">
        <v>2323</v>
      </c>
      <c r="G898" s="24" t="s">
        <v>682</v>
      </c>
    </row>
    <row r="899" spans="1:7" ht="17.100000000000001" customHeight="1" x14ac:dyDescent="0.25">
      <c r="A899" s="306" t="s">
        <v>421</v>
      </c>
      <c r="B899" s="307"/>
      <c r="C899" s="306" t="s">
        <v>898</v>
      </c>
      <c r="D899" s="308"/>
      <c r="E899" s="26"/>
      <c r="F899" s="69" t="s">
        <v>2324</v>
      </c>
      <c r="G899" s="26"/>
    </row>
    <row r="900" spans="1:7" ht="17.100000000000001" customHeight="1" x14ac:dyDescent="0.25">
      <c r="A900" s="306" t="s">
        <v>426</v>
      </c>
      <c r="B900" s="307"/>
      <c r="C900" s="306" t="s">
        <v>899</v>
      </c>
      <c r="D900" s="308"/>
      <c r="E900" s="26"/>
      <c r="F900" s="69" t="s">
        <v>2325</v>
      </c>
      <c r="G900" s="26"/>
    </row>
    <row r="901" spans="1:7" ht="17.100000000000001" customHeight="1" x14ac:dyDescent="0.25">
      <c r="A901" s="318" t="s">
        <v>1884</v>
      </c>
      <c r="B901" s="319"/>
      <c r="C901" s="318" t="s">
        <v>2326</v>
      </c>
      <c r="D901" s="320"/>
      <c r="E901" s="64" t="s">
        <v>2327</v>
      </c>
      <c r="F901" s="65" t="s">
        <v>2328</v>
      </c>
      <c r="G901" s="64" t="s">
        <v>2329</v>
      </c>
    </row>
    <row r="902" spans="1:7" ht="30" customHeight="1" x14ac:dyDescent="0.25">
      <c r="A902" s="321" t="s">
        <v>1942</v>
      </c>
      <c r="B902" s="322"/>
      <c r="C902" s="321" t="s">
        <v>1830</v>
      </c>
      <c r="D902" s="323"/>
      <c r="E902" s="66" t="s">
        <v>2327</v>
      </c>
      <c r="F902" s="67" t="s">
        <v>2328</v>
      </c>
      <c r="G902" s="66" t="s">
        <v>2329</v>
      </c>
    </row>
    <row r="903" spans="1:7" ht="17.100000000000001" customHeight="1" x14ac:dyDescent="0.25">
      <c r="A903" s="167" t="s">
        <v>392</v>
      </c>
      <c r="B903" s="169"/>
      <c r="C903" s="167" t="s">
        <v>891</v>
      </c>
      <c r="D903" s="168"/>
      <c r="E903" s="24" t="s">
        <v>2330</v>
      </c>
      <c r="F903" s="68" t="s">
        <v>2331</v>
      </c>
      <c r="G903" s="24" t="s">
        <v>2332</v>
      </c>
    </row>
    <row r="904" spans="1:7" ht="17.100000000000001" customHeight="1" x14ac:dyDescent="0.25">
      <c r="A904" s="306" t="s">
        <v>399</v>
      </c>
      <c r="B904" s="307"/>
      <c r="C904" s="306" t="s">
        <v>892</v>
      </c>
      <c r="D904" s="308"/>
      <c r="E904" s="26"/>
      <c r="F904" s="69" t="s">
        <v>2331</v>
      </c>
      <c r="G904" s="26"/>
    </row>
    <row r="905" spans="1:7" ht="17.100000000000001" customHeight="1" x14ac:dyDescent="0.25">
      <c r="A905" s="167" t="s">
        <v>401</v>
      </c>
      <c r="B905" s="169"/>
      <c r="C905" s="167" t="s">
        <v>893</v>
      </c>
      <c r="D905" s="168"/>
      <c r="E905" s="24" t="s">
        <v>2333</v>
      </c>
      <c r="F905" s="68" t="s">
        <v>2334</v>
      </c>
      <c r="G905" s="24" t="s">
        <v>2335</v>
      </c>
    </row>
    <row r="906" spans="1:7" ht="17.100000000000001" customHeight="1" x14ac:dyDescent="0.25">
      <c r="A906" s="306" t="s">
        <v>408</v>
      </c>
      <c r="B906" s="307"/>
      <c r="C906" s="306" t="s">
        <v>893</v>
      </c>
      <c r="D906" s="308"/>
      <c r="E906" s="26"/>
      <c r="F906" s="69" t="s">
        <v>2334</v>
      </c>
      <c r="G906" s="26"/>
    </row>
    <row r="907" spans="1:7" ht="17.100000000000001" customHeight="1" x14ac:dyDescent="0.25">
      <c r="A907" s="167" t="s">
        <v>409</v>
      </c>
      <c r="B907" s="169"/>
      <c r="C907" s="167" t="s">
        <v>897</v>
      </c>
      <c r="D907" s="168"/>
      <c r="E907" s="24" t="s">
        <v>2336</v>
      </c>
      <c r="F907" s="68" t="s">
        <v>2337</v>
      </c>
      <c r="G907" s="24" t="s">
        <v>2332</v>
      </c>
    </row>
    <row r="908" spans="1:7" ht="17.100000000000001" customHeight="1" x14ac:dyDescent="0.25">
      <c r="A908" s="306" t="s">
        <v>421</v>
      </c>
      <c r="B908" s="307"/>
      <c r="C908" s="306" t="s">
        <v>898</v>
      </c>
      <c r="D908" s="308"/>
      <c r="E908" s="26"/>
      <c r="F908" s="69" t="s">
        <v>2338</v>
      </c>
      <c r="G908" s="26"/>
    </row>
    <row r="909" spans="1:7" ht="17.100000000000001" customHeight="1" x14ac:dyDescent="0.25">
      <c r="A909" s="306" t="s">
        <v>426</v>
      </c>
      <c r="B909" s="307"/>
      <c r="C909" s="306" t="s">
        <v>899</v>
      </c>
      <c r="D909" s="308"/>
      <c r="E909" s="26"/>
      <c r="F909" s="69" t="s">
        <v>2339</v>
      </c>
      <c r="G909" s="26"/>
    </row>
    <row r="910" spans="1:7" ht="17.100000000000001" customHeight="1" x14ac:dyDescent="0.25">
      <c r="A910" s="167" t="s">
        <v>438</v>
      </c>
      <c r="B910" s="169"/>
      <c r="C910" s="167" t="s">
        <v>900</v>
      </c>
      <c r="D910" s="168"/>
      <c r="E910" s="24" t="s">
        <v>1571</v>
      </c>
      <c r="F910" s="68" t="s">
        <v>1572</v>
      </c>
      <c r="G910" s="24" t="s">
        <v>1573</v>
      </c>
    </row>
    <row r="911" spans="1:7" ht="17.100000000000001" customHeight="1" x14ac:dyDescent="0.25">
      <c r="A911" s="306" t="s">
        <v>445</v>
      </c>
      <c r="B911" s="307"/>
      <c r="C911" s="306" t="s">
        <v>901</v>
      </c>
      <c r="D911" s="308"/>
      <c r="E911" s="26"/>
      <c r="F911" s="69" t="s">
        <v>1036</v>
      </c>
      <c r="G911" s="26"/>
    </row>
    <row r="912" spans="1:7" ht="17.100000000000001" customHeight="1" x14ac:dyDescent="0.25">
      <c r="A912" s="306" t="s">
        <v>450</v>
      </c>
      <c r="B912" s="307"/>
      <c r="C912" s="306" t="s">
        <v>902</v>
      </c>
      <c r="D912" s="308"/>
      <c r="E912" s="26"/>
      <c r="F912" s="69" t="s">
        <v>1574</v>
      </c>
      <c r="G912" s="26"/>
    </row>
    <row r="913" spans="1:7" ht="17.100000000000001" customHeight="1" x14ac:dyDescent="0.25">
      <c r="A913" s="306" t="s">
        <v>455</v>
      </c>
      <c r="B913" s="307"/>
      <c r="C913" s="306" t="s">
        <v>904</v>
      </c>
      <c r="D913" s="308"/>
      <c r="E913" s="26"/>
      <c r="F913" s="69" t="s">
        <v>1037</v>
      </c>
      <c r="G913" s="26"/>
    </row>
    <row r="914" spans="1:7" ht="17.100000000000001" customHeight="1" x14ac:dyDescent="0.25">
      <c r="A914" s="167" t="s">
        <v>465</v>
      </c>
      <c r="B914" s="169"/>
      <c r="C914" s="167" t="s">
        <v>906</v>
      </c>
      <c r="D914" s="168"/>
      <c r="E914" s="24" t="s">
        <v>2340</v>
      </c>
      <c r="F914" s="68" t="s">
        <v>2341</v>
      </c>
      <c r="G914" s="24" t="s">
        <v>2342</v>
      </c>
    </row>
    <row r="915" spans="1:7" ht="17.100000000000001" customHeight="1" x14ac:dyDescent="0.25">
      <c r="A915" s="306" t="s">
        <v>472</v>
      </c>
      <c r="B915" s="307"/>
      <c r="C915" s="306" t="s">
        <v>907</v>
      </c>
      <c r="D915" s="308"/>
      <c r="E915" s="26"/>
      <c r="F915" s="69" t="s">
        <v>1575</v>
      </c>
      <c r="G915" s="26"/>
    </row>
    <row r="916" spans="1:7" ht="17.100000000000001" customHeight="1" x14ac:dyDescent="0.25">
      <c r="A916" s="306" t="s">
        <v>477</v>
      </c>
      <c r="B916" s="307"/>
      <c r="C916" s="306" t="s">
        <v>908</v>
      </c>
      <c r="D916" s="308"/>
      <c r="E916" s="26"/>
      <c r="F916" s="69" t="s">
        <v>1576</v>
      </c>
      <c r="G916" s="26"/>
    </row>
    <row r="917" spans="1:7" ht="17.100000000000001" customHeight="1" x14ac:dyDescent="0.25">
      <c r="A917" s="306" t="s">
        <v>482</v>
      </c>
      <c r="B917" s="307"/>
      <c r="C917" s="306" t="s">
        <v>909</v>
      </c>
      <c r="D917" s="308"/>
      <c r="E917" s="26"/>
      <c r="F917" s="69" t="s">
        <v>1577</v>
      </c>
      <c r="G917" s="26"/>
    </row>
    <row r="918" spans="1:7" ht="17.100000000000001" customHeight="1" x14ac:dyDescent="0.25">
      <c r="A918" s="306" t="s">
        <v>487</v>
      </c>
      <c r="B918" s="307"/>
      <c r="C918" s="306" t="s">
        <v>910</v>
      </c>
      <c r="D918" s="308"/>
      <c r="E918" s="26"/>
      <c r="F918" s="69" t="s">
        <v>1578</v>
      </c>
      <c r="G918" s="26"/>
    </row>
    <row r="919" spans="1:7" ht="17.100000000000001" customHeight="1" x14ac:dyDescent="0.25">
      <c r="A919" s="306" t="s">
        <v>492</v>
      </c>
      <c r="B919" s="307"/>
      <c r="C919" s="306" t="s">
        <v>912</v>
      </c>
      <c r="D919" s="308"/>
      <c r="E919" s="26"/>
      <c r="F919" s="69" t="s">
        <v>2343</v>
      </c>
      <c r="G919" s="26"/>
    </row>
    <row r="920" spans="1:7" ht="17.100000000000001" customHeight="1" x14ac:dyDescent="0.25">
      <c r="A920" s="306" t="s">
        <v>497</v>
      </c>
      <c r="B920" s="307"/>
      <c r="C920" s="306" t="s">
        <v>913</v>
      </c>
      <c r="D920" s="308"/>
      <c r="E920" s="26"/>
      <c r="F920" s="69" t="s">
        <v>1579</v>
      </c>
      <c r="G920" s="26"/>
    </row>
    <row r="921" spans="1:7" ht="17.100000000000001" customHeight="1" x14ac:dyDescent="0.25">
      <c r="A921" s="167" t="s">
        <v>502</v>
      </c>
      <c r="B921" s="169"/>
      <c r="C921" s="167" t="s">
        <v>915</v>
      </c>
      <c r="D921" s="168"/>
      <c r="E921" s="24" t="s">
        <v>2344</v>
      </c>
      <c r="F921" s="68" t="s">
        <v>2345</v>
      </c>
      <c r="G921" s="24" t="s">
        <v>2346</v>
      </c>
    </row>
    <row r="922" spans="1:7" ht="17.100000000000001" customHeight="1" x14ac:dyDescent="0.25">
      <c r="A922" s="306" t="s">
        <v>509</v>
      </c>
      <c r="B922" s="307"/>
      <c r="C922" s="306" t="s">
        <v>916</v>
      </c>
      <c r="D922" s="308"/>
      <c r="E922" s="26"/>
      <c r="F922" s="69" t="s">
        <v>1581</v>
      </c>
      <c r="G922" s="26"/>
    </row>
    <row r="923" spans="1:7" ht="17.100000000000001" customHeight="1" x14ac:dyDescent="0.25">
      <c r="A923" s="306" t="s">
        <v>514</v>
      </c>
      <c r="B923" s="307"/>
      <c r="C923" s="306" t="s">
        <v>917</v>
      </c>
      <c r="D923" s="308"/>
      <c r="E923" s="26"/>
      <c r="F923" s="69" t="s">
        <v>1582</v>
      </c>
      <c r="G923" s="26"/>
    </row>
    <row r="924" spans="1:7" ht="17.100000000000001" customHeight="1" x14ac:dyDescent="0.25">
      <c r="A924" s="306" t="s">
        <v>524</v>
      </c>
      <c r="B924" s="307"/>
      <c r="C924" s="306" t="s">
        <v>919</v>
      </c>
      <c r="D924" s="308"/>
      <c r="E924" s="26"/>
      <c r="F924" s="69" t="s">
        <v>1583</v>
      </c>
      <c r="G924" s="26"/>
    </row>
    <row r="925" spans="1:7" ht="17.100000000000001" customHeight="1" x14ac:dyDescent="0.25">
      <c r="A925" s="306" t="s">
        <v>529</v>
      </c>
      <c r="B925" s="307"/>
      <c r="C925" s="306" t="s">
        <v>963</v>
      </c>
      <c r="D925" s="308"/>
      <c r="E925" s="26"/>
      <c r="F925" s="69" t="s">
        <v>1584</v>
      </c>
      <c r="G925" s="26"/>
    </row>
    <row r="926" spans="1:7" ht="17.100000000000001" customHeight="1" x14ac:dyDescent="0.25">
      <c r="A926" s="306" t="s">
        <v>534</v>
      </c>
      <c r="B926" s="307"/>
      <c r="C926" s="306" t="s">
        <v>996</v>
      </c>
      <c r="D926" s="308"/>
      <c r="E926" s="26"/>
      <c r="F926" s="69" t="s">
        <v>2347</v>
      </c>
      <c r="G926" s="26"/>
    </row>
    <row r="927" spans="1:7" ht="17.100000000000001" customHeight="1" x14ac:dyDescent="0.25">
      <c r="A927" s="306" t="s">
        <v>544</v>
      </c>
      <c r="B927" s="307"/>
      <c r="C927" s="306" t="s">
        <v>965</v>
      </c>
      <c r="D927" s="308"/>
      <c r="E927" s="26"/>
      <c r="F927" s="69" t="s">
        <v>1039</v>
      </c>
      <c r="G927" s="26"/>
    </row>
    <row r="928" spans="1:7" ht="17.100000000000001" customHeight="1" x14ac:dyDescent="0.25">
      <c r="A928" s="306" t="s">
        <v>549</v>
      </c>
      <c r="B928" s="307"/>
      <c r="C928" s="306" t="s">
        <v>921</v>
      </c>
      <c r="D928" s="308"/>
      <c r="E928" s="26"/>
      <c r="F928" s="69" t="s">
        <v>2348</v>
      </c>
      <c r="G928" s="26"/>
    </row>
    <row r="929" spans="1:7" ht="17.100000000000001" customHeight="1" x14ac:dyDescent="0.25">
      <c r="A929" s="167" t="s">
        <v>554</v>
      </c>
      <c r="B929" s="169"/>
      <c r="C929" s="167" t="s">
        <v>922</v>
      </c>
      <c r="D929" s="168"/>
      <c r="E929" s="24" t="s">
        <v>2349</v>
      </c>
      <c r="F929" s="68" t="s">
        <v>2349</v>
      </c>
      <c r="G929" s="24" t="s">
        <v>682</v>
      </c>
    </row>
    <row r="930" spans="1:7" ht="17.100000000000001" customHeight="1" x14ac:dyDescent="0.25">
      <c r="A930" s="306" t="s">
        <v>561</v>
      </c>
      <c r="B930" s="307"/>
      <c r="C930" s="306" t="s">
        <v>922</v>
      </c>
      <c r="D930" s="308"/>
      <c r="E930" s="26"/>
      <c r="F930" s="69" t="s">
        <v>2349</v>
      </c>
      <c r="G930" s="26"/>
    </row>
    <row r="931" spans="1:7" ht="17.100000000000001" customHeight="1" x14ac:dyDescent="0.25">
      <c r="A931" s="167" t="s">
        <v>562</v>
      </c>
      <c r="B931" s="169"/>
      <c r="C931" s="167" t="s">
        <v>926</v>
      </c>
      <c r="D931" s="168"/>
      <c r="E931" s="24" t="s">
        <v>2350</v>
      </c>
      <c r="F931" s="68" t="s">
        <v>2351</v>
      </c>
      <c r="G931" s="24" t="s">
        <v>2352</v>
      </c>
    </row>
    <row r="932" spans="1:7" ht="17.100000000000001" customHeight="1" x14ac:dyDescent="0.25">
      <c r="A932" s="306" t="s">
        <v>569</v>
      </c>
      <c r="B932" s="307"/>
      <c r="C932" s="306" t="s">
        <v>927</v>
      </c>
      <c r="D932" s="308"/>
      <c r="E932" s="26"/>
      <c r="F932" s="69" t="s">
        <v>1040</v>
      </c>
      <c r="G932" s="26"/>
    </row>
    <row r="933" spans="1:7" ht="17.100000000000001" customHeight="1" x14ac:dyDescent="0.25">
      <c r="A933" s="306" t="s">
        <v>574</v>
      </c>
      <c r="B933" s="307"/>
      <c r="C933" s="306" t="s">
        <v>971</v>
      </c>
      <c r="D933" s="308"/>
      <c r="E933" s="26"/>
      <c r="F933" s="69" t="s">
        <v>1585</v>
      </c>
      <c r="G933" s="26"/>
    </row>
    <row r="934" spans="1:7" ht="17.100000000000001" customHeight="1" x14ac:dyDescent="0.25">
      <c r="A934" s="306" t="s">
        <v>579</v>
      </c>
      <c r="B934" s="307"/>
      <c r="C934" s="306" t="s">
        <v>929</v>
      </c>
      <c r="D934" s="308"/>
      <c r="E934" s="26"/>
      <c r="F934" s="69" t="s">
        <v>1586</v>
      </c>
      <c r="G934" s="26"/>
    </row>
    <row r="935" spans="1:7" ht="17.100000000000001" customHeight="1" x14ac:dyDescent="0.25">
      <c r="A935" s="306" t="s">
        <v>584</v>
      </c>
      <c r="B935" s="307"/>
      <c r="C935" s="306" t="s">
        <v>585</v>
      </c>
      <c r="D935" s="308"/>
      <c r="E935" s="26"/>
      <c r="F935" s="69" t="s">
        <v>1041</v>
      </c>
      <c r="G935" s="26"/>
    </row>
    <row r="936" spans="1:7" ht="17.100000000000001" customHeight="1" x14ac:dyDescent="0.25">
      <c r="A936" s="306" t="s">
        <v>589</v>
      </c>
      <c r="B936" s="307"/>
      <c r="C936" s="306" t="s">
        <v>931</v>
      </c>
      <c r="D936" s="308"/>
      <c r="E936" s="26"/>
      <c r="F936" s="69" t="s">
        <v>1007</v>
      </c>
      <c r="G936" s="26"/>
    </row>
    <row r="937" spans="1:7" ht="17.100000000000001" customHeight="1" x14ac:dyDescent="0.25">
      <c r="A937" s="306" t="s">
        <v>594</v>
      </c>
      <c r="B937" s="307"/>
      <c r="C937" s="306" t="s">
        <v>926</v>
      </c>
      <c r="D937" s="308"/>
      <c r="E937" s="26"/>
      <c r="F937" s="69" t="s">
        <v>2353</v>
      </c>
      <c r="G937" s="26"/>
    </row>
    <row r="938" spans="1:7" ht="17.100000000000001" customHeight="1" x14ac:dyDescent="0.25">
      <c r="A938" s="167" t="s">
        <v>605</v>
      </c>
      <c r="B938" s="169"/>
      <c r="C938" s="167" t="s">
        <v>933</v>
      </c>
      <c r="D938" s="168"/>
      <c r="E938" s="24" t="s">
        <v>1042</v>
      </c>
      <c r="F938" s="68" t="s">
        <v>1043</v>
      </c>
      <c r="G938" s="24" t="s">
        <v>1044</v>
      </c>
    </row>
    <row r="939" spans="1:7" ht="17.100000000000001" customHeight="1" x14ac:dyDescent="0.25">
      <c r="A939" s="306" t="s">
        <v>607</v>
      </c>
      <c r="B939" s="307"/>
      <c r="C939" s="306" t="s">
        <v>934</v>
      </c>
      <c r="D939" s="308"/>
      <c r="E939" s="26"/>
      <c r="F939" s="69" t="s">
        <v>1043</v>
      </c>
      <c r="G939" s="26"/>
    </row>
    <row r="940" spans="1:7" ht="17.100000000000001" customHeight="1" x14ac:dyDescent="0.25">
      <c r="A940" s="318" t="s">
        <v>1884</v>
      </c>
      <c r="B940" s="319"/>
      <c r="C940" s="318" t="s">
        <v>2354</v>
      </c>
      <c r="D940" s="320"/>
      <c r="E940" s="64" t="s">
        <v>2355</v>
      </c>
      <c r="F940" s="65" t="s">
        <v>2355</v>
      </c>
      <c r="G940" s="64" t="s">
        <v>682</v>
      </c>
    </row>
    <row r="941" spans="1:7" ht="30" customHeight="1" x14ac:dyDescent="0.25">
      <c r="A941" s="321" t="s">
        <v>1942</v>
      </c>
      <c r="B941" s="322"/>
      <c r="C941" s="321" t="s">
        <v>1830</v>
      </c>
      <c r="D941" s="323"/>
      <c r="E941" s="66" t="s">
        <v>2355</v>
      </c>
      <c r="F941" s="67" t="s">
        <v>2355</v>
      </c>
      <c r="G941" s="66" t="s">
        <v>682</v>
      </c>
    </row>
    <row r="942" spans="1:7" ht="17.100000000000001" customHeight="1" x14ac:dyDescent="0.25">
      <c r="A942" s="167" t="s">
        <v>502</v>
      </c>
      <c r="B942" s="169"/>
      <c r="C942" s="167" t="s">
        <v>915</v>
      </c>
      <c r="D942" s="168"/>
      <c r="E942" s="24" t="s">
        <v>2355</v>
      </c>
      <c r="F942" s="68" t="s">
        <v>2355</v>
      </c>
      <c r="G942" s="24" t="s">
        <v>682</v>
      </c>
    </row>
    <row r="943" spans="1:7" ht="17.100000000000001" customHeight="1" x14ac:dyDescent="0.25">
      <c r="A943" s="306" t="s">
        <v>534</v>
      </c>
      <c r="B943" s="307"/>
      <c r="C943" s="306" t="s">
        <v>996</v>
      </c>
      <c r="D943" s="308"/>
      <c r="E943" s="26"/>
      <c r="F943" s="69" t="s">
        <v>2355</v>
      </c>
      <c r="G943" s="26"/>
    </row>
    <row r="944" spans="1:7" ht="17.100000000000001" customHeight="1" x14ac:dyDescent="0.25">
      <c r="A944" s="318" t="s">
        <v>1884</v>
      </c>
      <c r="B944" s="319"/>
      <c r="C944" s="318" t="s">
        <v>2356</v>
      </c>
      <c r="D944" s="320"/>
      <c r="E944" s="64" t="s">
        <v>2357</v>
      </c>
      <c r="F944" s="65" t="s">
        <v>2358</v>
      </c>
      <c r="G944" s="64" t="s">
        <v>1035</v>
      </c>
    </row>
    <row r="945" spans="1:7" ht="30" customHeight="1" x14ac:dyDescent="0.25">
      <c r="A945" s="321" t="s">
        <v>1942</v>
      </c>
      <c r="B945" s="322"/>
      <c r="C945" s="321" t="s">
        <v>1830</v>
      </c>
      <c r="D945" s="323"/>
      <c r="E945" s="66" t="s">
        <v>2357</v>
      </c>
      <c r="F945" s="67" t="s">
        <v>2358</v>
      </c>
      <c r="G945" s="66" t="s">
        <v>1035</v>
      </c>
    </row>
    <row r="946" spans="1:7" ht="17.100000000000001" customHeight="1" x14ac:dyDescent="0.25">
      <c r="A946" s="167" t="s">
        <v>554</v>
      </c>
      <c r="B946" s="169"/>
      <c r="C946" s="167" t="s">
        <v>922</v>
      </c>
      <c r="D946" s="168"/>
      <c r="E946" s="24" t="s">
        <v>2359</v>
      </c>
      <c r="F946" s="68" t="s">
        <v>2360</v>
      </c>
      <c r="G946" s="24" t="s">
        <v>2361</v>
      </c>
    </row>
    <row r="947" spans="1:7" ht="17.100000000000001" customHeight="1" x14ac:dyDescent="0.25">
      <c r="A947" s="306" t="s">
        <v>561</v>
      </c>
      <c r="B947" s="307"/>
      <c r="C947" s="306" t="s">
        <v>922</v>
      </c>
      <c r="D947" s="308"/>
      <c r="E947" s="26"/>
      <c r="F947" s="69" t="s">
        <v>2360</v>
      </c>
      <c r="G947" s="26"/>
    </row>
    <row r="948" spans="1:7" ht="17.100000000000001" customHeight="1" x14ac:dyDescent="0.25">
      <c r="A948" s="167" t="s">
        <v>562</v>
      </c>
      <c r="B948" s="169"/>
      <c r="C948" s="167" t="s">
        <v>926</v>
      </c>
      <c r="D948" s="168"/>
      <c r="E948" s="24" t="s">
        <v>2362</v>
      </c>
      <c r="F948" s="68" t="s">
        <v>2362</v>
      </c>
      <c r="G948" s="24" t="s">
        <v>682</v>
      </c>
    </row>
    <row r="949" spans="1:7" ht="17.100000000000001" customHeight="1" x14ac:dyDescent="0.25">
      <c r="A949" s="306" t="s">
        <v>594</v>
      </c>
      <c r="B949" s="307"/>
      <c r="C949" s="306" t="s">
        <v>926</v>
      </c>
      <c r="D949" s="308"/>
      <c r="E949" s="26"/>
      <c r="F949" s="69" t="s">
        <v>2362</v>
      </c>
      <c r="G949" s="26"/>
    </row>
    <row r="950" spans="1:7" ht="17.100000000000001" customHeight="1" x14ac:dyDescent="0.25">
      <c r="A950" s="318" t="s">
        <v>1884</v>
      </c>
      <c r="B950" s="319"/>
      <c r="C950" s="318" t="s">
        <v>2363</v>
      </c>
      <c r="D950" s="320"/>
      <c r="E950" s="64" t="s">
        <v>2055</v>
      </c>
      <c r="F950" s="65" t="s">
        <v>2055</v>
      </c>
      <c r="G950" s="64" t="s">
        <v>682</v>
      </c>
    </row>
    <row r="951" spans="1:7" ht="30" customHeight="1" x14ac:dyDescent="0.25">
      <c r="A951" s="321" t="s">
        <v>1942</v>
      </c>
      <c r="B951" s="322"/>
      <c r="C951" s="321" t="s">
        <v>1830</v>
      </c>
      <c r="D951" s="323"/>
      <c r="E951" s="66" t="s">
        <v>2055</v>
      </c>
      <c r="F951" s="67" t="s">
        <v>2055</v>
      </c>
      <c r="G951" s="66" t="s">
        <v>682</v>
      </c>
    </row>
    <row r="952" spans="1:7" ht="17.100000000000001" customHeight="1" x14ac:dyDescent="0.25">
      <c r="A952" s="167" t="s">
        <v>465</v>
      </c>
      <c r="B952" s="169"/>
      <c r="C952" s="167" t="s">
        <v>906</v>
      </c>
      <c r="D952" s="168"/>
      <c r="E952" s="24" t="s">
        <v>2010</v>
      </c>
      <c r="F952" s="68" t="s">
        <v>2010</v>
      </c>
      <c r="G952" s="24" t="s">
        <v>682</v>
      </c>
    </row>
    <row r="953" spans="1:7" ht="17.100000000000001" customHeight="1" x14ac:dyDescent="0.25">
      <c r="A953" s="306" t="s">
        <v>492</v>
      </c>
      <c r="B953" s="307"/>
      <c r="C953" s="306" t="s">
        <v>912</v>
      </c>
      <c r="D953" s="308"/>
      <c r="E953" s="26"/>
      <c r="F953" s="69" t="s">
        <v>2010</v>
      </c>
      <c r="G953" s="26"/>
    </row>
    <row r="954" spans="1:7" ht="17.100000000000001" customHeight="1" x14ac:dyDescent="0.25">
      <c r="A954" s="167" t="s">
        <v>562</v>
      </c>
      <c r="B954" s="169"/>
      <c r="C954" s="167" t="s">
        <v>926</v>
      </c>
      <c r="D954" s="168"/>
      <c r="E954" s="24" t="s">
        <v>1156</v>
      </c>
      <c r="F954" s="68" t="s">
        <v>1156</v>
      </c>
      <c r="G954" s="24" t="s">
        <v>682</v>
      </c>
    </row>
    <row r="955" spans="1:7" ht="17.100000000000001" customHeight="1" x14ac:dyDescent="0.25">
      <c r="A955" s="306" t="s">
        <v>594</v>
      </c>
      <c r="B955" s="307"/>
      <c r="C955" s="306" t="s">
        <v>926</v>
      </c>
      <c r="D955" s="308"/>
      <c r="E955" s="26"/>
      <c r="F955" s="69" t="s">
        <v>1156</v>
      </c>
      <c r="G955" s="26"/>
    </row>
    <row r="956" spans="1:7" ht="17.100000000000001" customHeight="1" x14ac:dyDescent="0.25">
      <c r="A956" s="318" t="s">
        <v>1884</v>
      </c>
      <c r="B956" s="319"/>
      <c r="C956" s="318" t="s">
        <v>2364</v>
      </c>
      <c r="D956" s="320"/>
      <c r="E956" s="64" t="s">
        <v>2365</v>
      </c>
      <c r="F956" s="65" t="s">
        <v>2365</v>
      </c>
      <c r="G956" s="64" t="s">
        <v>682</v>
      </c>
    </row>
    <row r="957" spans="1:7" ht="30" customHeight="1" x14ac:dyDescent="0.25">
      <c r="A957" s="321" t="s">
        <v>1942</v>
      </c>
      <c r="B957" s="322"/>
      <c r="C957" s="321" t="s">
        <v>1830</v>
      </c>
      <c r="D957" s="323"/>
      <c r="E957" s="66" t="s">
        <v>2365</v>
      </c>
      <c r="F957" s="67" t="s">
        <v>2365</v>
      </c>
      <c r="G957" s="66" t="s">
        <v>682</v>
      </c>
    </row>
    <row r="958" spans="1:7" ht="17.100000000000001" customHeight="1" x14ac:dyDescent="0.25">
      <c r="A958" s="167" t="s">
        <v>438</v>
      </c>
      <c r="B958" s="169"/>
      <c r="C958" s="167" t="s">
        <v>900</v>
      </c>
      <c r="D958" s="168"/>
      <c r="E958" s="24" t="s">
        <v>23</v>
      </c>
      <c r="F958" s="68" t="s">
        <v>23</v>
      </c>
      <c r="G958" s="24" t="s">
        <v>24</v>
      </c>
    </row>
    <row r="959" spans="1:7" ht="17.100000000000001" customHeight="1" x14ac:dyDescent="0.25">
      <c r="A959" s="167" t="s">
        <v>502</v>
      </c>
      <c r="B959" s="169"/>
      <c r="C959" s="167" t="s">
        <v>915</v>
      </c>
      <c r="D959" s="168"/>
      <c r="E959" s="24" t="s">
        <v>2365</v>
      </c>
      <c r="F959" s="68" t="s">
        <v>2365</v>
      </c>
      <c r="G959" s="24" t="s">
        <v>682</v>
      </c>
    </row>
    <row r="960" spans="1:7" ht="17.100000000000001" customHeight="1" x14ac:dyDescent="0.25">
      <c r="A960" s="306" t="s">
        <v>549</v>
      </c>
      <c r="B960" s="307"/>
      <c r="C960" s="306" t="s">
        <v>921</v>
      </c>
      <c r="D960" s="308"/>
      <c r="E960" s="26"/>
      <c r="F960" s="69" t="s">
        <v>2365</v>
      </c>
      <c r="G960" s="26"/>
    </row>
    <row r="961" spans="1:7" ht="28.5" customHeight="1" x14ac:dyDescent="0.25">
      <c r="A961" s="315" t="s">
        <v>1587</v>
      </c>
      <c r="B961" s="316"/>
      <c r="C961" s="315" t="s">
        <v>1588</v>
      </c>
      <c r="D961" s="317"/>
      <c r="E961" s="62" t="s">
        <v>1589</v>
      </c>
      <c r="F961" s="63" t="s">
        <v>1590</v>
      </c>
      <c r="G961" s="62" t="s">
        <v>615</v>
      </c>
    </row>
    <row r="962" spans="1:7" ht="17.100000000000001" customHeight="1" x14ac:dyDescent="0.25">
      <c r="A962" s="318" t="s">
        <v>1884</v>
      </c>
      <c r="B962" s="319"/>
      <c r="C962" s="318" t="s">
        <v>1789</v>
      </c>
      <c r="D962" s="320"/>
      <c r="E962" s="64" t="s">
        <v>2366</v>
      </c>
      <c r="F962" s="65" t="s">
        <v>2367</v>
      </c>
      <c r="G962" s="64" t="s">
        <v>2368</v>
      </c>
    </row>
    <row r="963" spans="1:7" ht="30" customHeight="1" x14ac:dyDescent="0.25">
      <c r="A963" s="321" t="s">
        <v>1942</v>
      </c>
      <c r="B963" s="322"/>
      <c r="C963" s="321" t="s">
        <v>1830</v>
      </c>
      <c r="D963" s="323"/>
      <c r="E963" s="66" t="s">
        <v>2366</v>
      </c>
      <c r="F963" s="67" t="s">
        <v>2367</v>
      </c>
      <c r="G963" s="66" t="s">
        <v>2368</v>
      </c>
    </row>
    <row r="964" spans="1:7" ht="17.100000000000001" customHeight="1" x14ac:dyDescent="0.25">
      <c r="A964" s="167" t="s">
        <v>392</v>
      </c>
      <c r="B964" s="169"/>
      <c r="C964" s="167" t="s">
        <v>891</v>
      </c>
      <c r="D964" s="168"/>
      <c r="E964" s="24" t="s">
        <v>2369</v>
      </c>
      <c r="F964" s="68" t="s">
        <v>2369</v>
      </c>
      <c r="G964" s="24" t="s">
        <v>682</v>
      </c>
    </row>
    <row r="965" spans="1:7" ht="17.100000000000001" customHeight="1" x14ac:dyDescent="0.25">
      <c r="A965" s="306" t="s">
        <v>399</v>
      </c>
      <c r="B965" s="307"/>
      <c r="C965" s="306" t="s">
        <v>892</v>
      </c>
      <c r="D965" s="308"/>
      <c r="E965" s="26"/>
      <c r="F965" s="69" t="s">
        <v>2369</v>
      </c>
      <c r="G965" s="26"/>
    </row>
    <row r="966" spans="1:7" ht="17.100000000000001" customHeight="1" x14ac:dyDescent="0.25">
      <c r="A966" s="167" t="s">
        <v>401</v>
      </c>
      <c r="B966" s="169"/>
      <c r="C966" s="167" t="s">
        <v>893</v>
      </c>
      <c r="D966" s="168"/>
      <c r="E966" s="24" t="s">
        <v>1555</v>
      </c>
      <c r="F966" s="68" t="s">
        <v>1555</v>
      </c>
      <c r="G966" s="24" t="s">
        <v>682</v>
      </c>
    </row>
    <row r="967" spans="1:7" ht="17.100000000000001" customHeight="1" x14ac:dyDescent="0.25">
      <c r="A967" s="306" t="s">
        <v>408</v>
      </c>
      <c r="B967" s="307"/>
      <c r="C967" s="306" t="s">
        <v>893</v>
      </c>
      <c r="D967" s="308"/>
      <c r="E967" s="26"/>
      <c r="F967" s="69" t="s">
        <v>1555</v>
      </c>
      <c r="G967" s="26"/>
    </row>
    <row r="968" spans="1:7" ht="17.100000000000001" customHeight="1" x14ac:dyDescent="0.25">
      <c r="A968" s="167" t="s">
        <v>409</v>
      </c>
      <c r="B968" s="169"/>
      <c r="C968" s="167" t="s">
        <v>897</v>
      </c>
      <c r="D968" s="168"/>
      <c r="E968" s="24" t="s">
        <v>2370</v>
      </c>
      <c r="F968" s="68" t="s">
        <v>2370</v>
      </c>
      <c r="G968" s="24" t="s">
        <v>682</v>
      </c>
    </row>
    <row r="969" spans="1:7" ht="17.100000000000001" customHeight="1" x14ac:dyDescent="0.25">
      <c r="A969" s="306" t="s">
        <v>421</v>
      </c>
      <c r="B969" s="307"/>
      <c r="C969" s="306" t="s">
        <v>898</v>
      </c>
      <c r="D969" s="308"/>
      <c r="E969" s="26"/>
      <c r="F969" s="69" t="s">
        <v>2371</v>
      </c>
      <c r="G969" s="26"/>
    </row>
    <row r="970" spans="1:7" ht="17.100000000000001" customHeight="1" x14ac:dyDescent="0.25">
      <c r="A970" s="306" t="s">
        <v>426</v>
      </c>
      <c r="B970" s="307"/>
      <c r="C970" s="306" t="s">
        <v>899</v>
      </c>
      <c r="D970" s="308"/>
      <c r="E970" s="26"/>
      <c r="F970" s="69" t="s">
        <v>2372</v>
      </c>
      <c r="G970" s="26"/>
    </row>
    <row r="971" spans="1:7" ht="17.100000000000001" customHeight="1" x14ac:dyDescent="0.25">
      <c r="A971" s="167" t="s">
        <v>438</v>
      </c>
      <c r="B971" s="169"/>
      <c r="C971" s="167" t="s">
        <v>900</v>
      </c>
      <c r="D971" s="168"/>
      <c r="E971" s="24" t="s">
        <v>2373</v>
      </c>
      <c r="F971" s="68" t="s">
        <v>2374</v>
      </c>
      <c r="G971" s="24" t="s">
        <v>2375</v>
      </c>
    </row>
    <row r="972" spans="1:7" ht="17.100000000000001" customHeight="1" x14ac:dyDescent="0.25">
      <c r="A972" s="306" t="s">
        <v>450</v>
      </c>
      <c r="B972" s="307"/>
      <c r="C972" s="306" t="s">
        <v>902</v>
      </c>
      <c r="D972" s="308"/>
      <c r="E972" s="26"/>
      <c r="F972" s="69" t="s">
        <v>2376</v>
      </c>
      <c r="G972" s="26"/>
    </row>
    <row r="973" spans="1:7" ht="17.100000000000001" customHeight="1" x14ac:dyDescent="0.25">
      <c r="A973" s="306" t="s">
        <v>460</v>
      </c>
      <c r="B973" s="307"/>
      <c r="C973" s="306" t="s">
        <v>1038</v>
      </c>
      <c r="D973" s="308"/>
      <c r="E973" s="26"/>
      <c r="F973" s="69" t="s">
        <v>1378</v>
      </c>
      <c r="G973" s="26"/>
    </row>
    <row r="974" spans="1:7" ht="17.100000000000001" customHeight="1" x14ac:dyDescent="0.25">
      <c r="A974" s="167" t="s">
        <v>465</v>
      </c>
      <c r="B974" s="169"/>
      <c r="C974" s="167" t="s">
        <v>906</v>
      </c>
      <c r="D974" s="168"/>
      <c r="E974" s="24" t="s">
        <v>2377</v>
      </c>
      <c r="F974" s="68" t="s">
        <v>2377</v>
      </c>
      <c r="G974" s="24" t="s">
        <v>682</v>
      </c>
    </row>
    <row r="975" spans="1:7" ht="17.100000000000001" customHeight="1" x14ac:dyDescent="0.25">
      <c r="A975" s="306" t="s">
        <v>472</v>
      </c>
      <c r="B975" s="307"/>
      <c r="C975" s="306" t="s">
        <v>907</v>
      </c>
      <c r="D975" s="308"/>
      <c r="E975" s="26"/>
      <c r="F975" s="69" t="s">
        <v>2378</v>
      </c>
      <c r="G975" s="26"/>
    </row>
    <row r="976" spans="1:7" ht="17.100000000000001" customHeight="1" x14ac:dyDescent="0.25">
      <c r="A976" s="306" t="s">
        <v>482</v>
      </c>
      <c r="B976" s="307"/>
      <c r="C976" s="306" t="s">
        <v>909</v>
      </c>
      <c r="D976" s="308"/>
      <c r="E976" s="26"/>
      <c r="F976" s="69" t="s">
        <v>2379</v>
      </c>
      <c r="G976" s="26"/>
    </row>
    <row r="977" spans="1:7" ht="17.100000000000001" customHeight="1" x14ac:dyDescent="0.25">
      <c r="A977" s="318" t="s">
        <v>1884</v>
      </c>
      <c r="B977" s="319"/>
      <c r="C977" s="318" t="s">
        <v>2380</v>
      </c>
      <c r="D977" s="320"/>
      <c r="E977" s="64" t="s">
        <v>1297</v>
      </c>
      <c r="F977" s="65" t="s">
        <v>2381</v>
      </c>
      <c r="G977" s="64" t="s">
        <v>2382</v>
      </c>
    </row>
    <row r="978" spans="1:7" ht="30" customHeight="1" x14ac:dyDescent="0.25">
      <c r="A978" s="321" t="s">
        <v>1942</v>
      </c>
      <c r="B978" s="322"/>
      <c r="C978" s="321" t="s">
        <v>1830</v>
      </c>
      <c r="D978" s="323"/>
      <c r="E978" s="66" t="s">
        <v>1297</v>
      </c>
      <c r="F978" s="67" t="s">
        <v>2381</v>
      </c>
      <c r="G978" s="66" t="s">
        <v>2382</v>
      </c>
    </row>
    <row r="979" spans="1:7" ht="17.100000000000001" customHeight="1" x14ac:dyDescent="0.25">
      <c r="A979" s="167" t="s">
        <v>392</v>
      </c>
      <c r="B979" s="169"/>
      <c r="C979" s="167" t="s">
        <v>891</v>
      </c>
      <c r="D979" s="168"/>
      <c r="E979" s="24" t="s">
        <v>2383</v>
      </c>
      <c r="F979" s="68" t="s">
        <v>2383</v>
      </c>
      <c r="G979" s="24" t="s">
        <v>682</v>
      </c>
    </row>
    <row r="980" spans="1:7" ht="17.100000000000001" customHeight="1" x14ac:dyDescent="0.25">
      <c r="A980" s="306" t="s">
        <v>399</v>
      </c>
      <c r="B980" s="307"/>
      <c r="C980" s="306" t="s">
        <v>892</v>
      </c>
      <c r="D980" s="308"/>
      <c r="E980" s="26"/>
      <c r="F980" s="69" t="s">
        <v>2383</v>
      </c>
      <c r="G980" s="26"/>
    </row>
    <row r="981" spans="1:7" ht="17.100000000000001" customHeight="1" x14ac:dyDescent="0.25">
      <c r="A981" s="167" t="s">
        <v>409</v>
      </c>
      <c r="B981" s="169"/>
      <c r="C981" s="167" t="s">
        <v>897</v>
      </c>
      <c r="D981" s="168"/>
      <c r="E981" s="24" t="s">
        <v>2384</v>
      </c>
      <c r="F981" s="68" t="s">
        <v>2384</v>
      </c>
      <c r="G981" s="24" t="s">
        <v>682</v>
      </c>
    </row>
    <row r="982" spans="1:7" ht="17.100000000000001" customHeight="1" x14ac:dyDescent="0.25">
      <c r="A982" s="306" t="s">
        <v>421</v>
      </c>
      <c r="B982" s="307"/>
      <c r="C982" s="306" t="s">
        <v>898</v>
      </c>
      <c r="D982" s="308"/>
      <c r="E982" s="26"/>
      <c r="F982" s="69" t="s">
        <v>2385</v>
      </c>
      <c r="G982" s="26"/>
    </row>
    <row r="983" spans="1:7" ht="17.100000000000001" customHeight="1" x14ac:dyDescent="0.25">
      <c r="A983" s="306" t="s">
        <v>426</v>
      </c>
      <c r="B983" s="307"/>
      <c r="C983" s="306" t="s">
        <v>899</v>
      </c>
      <c r="D983" s="308"/>
      <c r="E983" s="26"/>
      <c r="F983" s="69" t="s">
        <v>2386</v>
      </c>
      <c r="G983" s="26"/>
    </row>
    <row r="984" spans="1:7" ht="17.100000000000001" customHeight="1" x14ac:dyDescent="0.25">
      <c r="A984" s="167" t="s">
        <v>438</v>
      </c>
      <c r="B984" s="169"/>
      <c r="C984" s="167" t="s">
        <v>900</v>
      </c>
      <c r="D984" s="168"/>
      <c r="E984" s="24" t="s">
        <v>2387</v>
      </c>
      <c r="F984" s="68" t="s">
        <v>2388</v>
      </c>
      <c r="G984" s="24" t="s">
        <v>2389</v>
      </c>
    </row>
    <row r="985" spans="1:7" ht="17.100000000000001" customHeight="1" x14ac:dyDescent="0.25">
      <c r="A985" s="306" t="s">
        <v>450</v>
      </c>
      <c r="B985" s="307"/>
      <c r="C985" s="306" t="s">
        <v>902</v>
      </c>
      <c r="D985" s="308"/>
      <c r="E985" s="26"/>
      <c r="F985" s="69" t="s">
        <v>2390</v>
      </c>
      <c r="G985" s="26"/>
    </row>
    <row r="986" spans="1:7" ht="17.100000000000001" customHeight="1" x14ac:dyDescent="0.25">
      <c r="A986" s="306" t="s">
        <v>460</v>
      </c>
      <c r="B986" s="307"/>
      <c r="C986" s="306" t="s">
        <v>1038</v>
      </c>
      <c r="D986" s="308"/>
      <c r="E986" s="26"/>
      <c r="F986" s="69" t="s">
        <v>2391</v>
      </c>
      <c r="G986" s="26"/>
    </row>
    <row r="987" spans="1:7" ht="17.100000000000001" customHeight="1" x14ac:dyDescent="0.25">
      <c r="A987" s="167" t="s">
        <v>465</v>
      </c>
      <c r="B987" s="169"/>
      <c r="C987" s="167" t="s">
        <v>906</v>
      </c>
      <c r="D987" s="168"/>
      <c r="E987" s="24" t="s">
        <v>2392</v>
      </c>
      <c r="F987" s="68" t="s">
        <v>2393</v>
      </c>
      <c r="G987" s="24" t="s">
        <v>1133</v>
      </c>
    </row>
    <row r="988" spans="1:7" ht="17.100000000000001" customHeight="1" x14ac:dyDescent="0.25">
      <c r="A988" s="306" t="s">
        <v>472</v>
      </c>
      <c r="B988" s="307"/>
      <c r="C988" s="306" t="s">
        <v>907</v>
      </c>
      <c r="D988" s="308"/>
      <c r="E988" s="26"/>
      <c r="F988" s="69" t="s">
        <v>2394</v>
      </c>
      <c r="G988" s="26"/>
    </row>
    <row r="989" spans="1:7" ht="17.100000000000001" customHeight="1" x14ac:dyDescent="0.25">
      <c r="A989" s="306" t="s">
        <v>482</v>
      </c>
      <c r="B989" s="307"/>
      <c r="C989" s="306" t="s">
        <v>909</v>
      </c>
      <c r="D989" s="308"/>
      <c r="E989" s="26"/>
      <c r="F989" s="69" t="s">
        <v>2395</v>
      </c>
      <c r="G989" s="26"/>
    </row>
    <row r="990" spans="1:7" ht="17.100000000000001" customHeight="1" x14ac:dyDescent="0.25">
      <c r="A990" s="306" t="s">
        <v>487</v>
      </c>
      <c r="B990" s="307"/>
      <c r="C990" s="306" t="s">
        <v>910</v>
      </c>
      <c r="D990" s="308"/>
      <c r="E990" s="26"/>
      <c r="F990" s="69" t="s">
        <v>1591</v>
      </c>
      <c r="G990" s="26"/>
    </row>
    <row r="991" spans="1:7" ht="17.100000000000001" customHeight="1" x14ac:dyDescent="0.25">
      <c r="A991" s="306" t="s">
        <v>492</v>
      </c>
      <c r="B991" s="307"/>
      <c r="C991" s="306" t="s">
        <v>912</v>
      </c>
      <c r="D991" s="308"/>
      <c r="E991" s="26"/>
      <c r="F991" s="69" t="s">
        <v>2396</v>
      </c>
      <c r="G991" s="26"/>
    </row>
    <row r="992" spans="1:7" ht="17.100000000000001" customHeight="1" x14ac:dyDescent="0.25">
      <c r="A992" s="167" t="s">
        <v>502</v>
      </c>
      <c r="B992" s="169"/>
      <c r="C992" s="167" t="s">
        <v>915</v>
      </c>
      <c r="D992" s="168"/>
      <c r="E992" s="24" t="s">
        <v>2397</v>
      </c>
      <c r="F992" s="68" t="s">
        <v>2398</v>
      </c>
      <c r="G992" s="24" t="s">
        <v>1580</v>
      </c>
    </row>
    <row r="993" spans="1:7" ht="17.100000000000001" customHeight="1" x14ac:dyDescent="0.25">
      <c r="A993" s="306" t="s">
        <v>509</v>
      </c>
      <c r="B993" s="307"/>
      <c r="C993" s="306" t="s">
        <v>916</v>
      </c>
      <c r="D993" s="308"/>
      <c r="E993" s="26"/>
      <c r="F993" s="69" t="s">
        <v>2399</v>
      </c>
      <c r="G993" s="26"/>
    </row>
    <row r="994" spans="1:7" ht="17.100000000000001" customHeight="1" x14ac:dyDescent="0.25">
      <c r="A994" s="306" t="s">
        <v>514</v>
      </c>
      <c r="B994" s="307"/>
      <c r="C994" s="306" t="s">
        <v>917</v>
      </c>
      <c r="D994" s="308"/>
      <c r="E994" s="26"/>
      <c r="F994" s="69" t="s">
        <v>1592</v>
      </c>
      <c r="G994" s="26"/>
    </row>
    <row r="995" spans="1:7" ht="17.100000000000001" customHeight="1" x14ac:dyDescent="0.25">
      <c r="A995" s="306" t="s">
        <v>524</v>
      </c>
      <c r="B995" s="307"/>
      <c r="C995" s="306" t="s">
        <v>919</v>
      </c>
      <c r="D995" s="308"/>
      <c r="E995" s="26"/>
      <c r="F995" s="69" t="s">
        <v>1593</v>
      </c>
      <c r="G995" s="26"/>
    </row>
    <row r="996" spans="1:7" ht="17.100000000000001" customHeight="1" x14ac:dyDescent="0.25">
      <c r="A996" s="306" t="s">
        <v>529</v>
      </c>
      <c r="B996" s="307"/>
      <c r="C996" s="306" t="s">
        <v>963</v>
      </c>
      <c r="D996" s="308"/>
      <c r="E996" s="26"/>
      <c r="F996" s="69" t="s">
        <v>1594</v>
      </c>
      <c r="G996" s="26"/>
    </row>
    <row r="997" spans="1:7" ht="17.100000000000001" customHeight="1" x14ac:dyDescent="0.25">
      <c r="A997" s="306" t="s">
        <v>534</v>
      </c>
      <c r="B997" s="307"/>
      <c r="C997" s="306" t="s">
        <v>996</v>
      </c>
      <c r="D997" s="308"/>
      <c r="E997" s="26"/>
      <c r="F997" s="69" t="s">
        <v>2400</v>
      </c>
      <c r="G997" s="26"/>
    </row>
    <row r="998" spans="1:7" ht="17.100000000000001" customHeight="1" x14ac:dyDescent="0.25">
      <c r="A998" s="306" t="s">
        <v>539</v>
      </c>
      <c r="B998" s="307"/>
      <c r="C998" s="306" t="s">
        <v>920</v>
      </c>
      <c r="D998" s="308"/>
      <c r="E998" s="26"/>
      <c r="F998" s="69" t="s">
        <v>1595</v>
      </c>
      <c r="G998" s="26"/>
    </row>
    <row r="999" spans="1:7" ht="17.100000000000001" customHeight="1" x14ac:dyDescent="0.25">
      <c r="A999" s="306" t="s">
        <v>549</v>
      </c>
      <c r="B999" s="307"/>
      <c r="C999" s="306" t="s">
        <v>921</v>
      </c>
      <c r="D999" s="308"/>
      <c r="E999" s="26"/>
      <c r="F999" s="69" t="s">
        <v>1596</v>
      </c>
      <c r="G999" s="26"/>
    </row>
    <row r="1000" spans="1:7" ht="17.100000000000001" customHeight="1" x14ac:dyDescent="0.25">
      <c r="A1000" s="167" t="s">
        <v>562</v>
      </c>
      <c r="B1000" s="169"/>
      <c r="C1000" s="167" t="s">
        <v>926</v>
      </c>
      <c r="D1000" s="168"/>
      <c r="E1000" s="24" t="s">
        <v>647</v>
      </c>
      <c r="F1000" s="68" t="s">
        <v>1597</v>
      </c>
      <c r="G1000" s="24" t="s">
        <v>1598</v>
      </c>
    </row>
    <row r="1001" spans="1:7" ht="17.100000000000001" customHeight="1" x14ac:dyDescent="0.25">
      <c r="A1001" s="306" t="s">
        <v>574</v>
      </c>
      <c r="B1001" s="307"/>
      <c r="C1001" s="306" t="s">
        <v>971</v>
      </c>
      <c r="D1001" s="308"/>
      <c r="E1001" s="26"/>
      <c r="F1001" s="69" t="s">
        <v>1599</v>
      </c>
      <c r="G1001" s="26"/>
    </row>
    <row r="1002" spans="1:7" ht="17.100000000000001" customHeight="1" x14ac:dyDescent="0.25">
      <c r="A1002" s="306" t="s">
        <v>594</v>
      </c>
      <c r="B1002" s="307"/>
      <c r="C1002" s="306" t="s">
        <v>926</v>
      </c>
      <c r="D1002" s="308"/>
      <c r="E1002" s="26"/>
      <c r="F1002" s="69" t="s">
        <v>1600</v>
      </c>
      <c r="G1002" s="26"/>
    </row>
    <row r="1003" spans="1:7" ht="17.100000000000001" customHeight="1" x14ac:dyDescent="0.25">
      <c r="A1003" s="167" t="s">
        <v>757</v>
      </c>
      <c r="B1003" s="169"/>
      <c r="C1003" s="167" t="s">
        <v>948</v>
      </c>
      <c r="D1003" s="168"/>
      <c r="E1003" s="24" t="s">
        <v>1045</v>
      </c>
      <c r="F1003" s="68" t="s">
        <v>1045</v>
      </c>
      <c r="G1003" s="24" t="s">
        <v>682</v>
      </c>
    </row>
    <row r="1004" spans="1:7" ht="17.100000000000001" customHeight="1" x14ac:dyDescent="0.25">
      <c r="A1004" s="306" t="s">
        <v>772</v>
      </c>
      <c r="B1004" s="307"/>
      <c r="C1004" s="306" t="s">
        <v>953</v>
      </c>
      <c r="D1004" s="308"/>
      <c r="E1004" s="26"/>
      <c r="F1004" s="69" t="s">
        <v>1045</v>
      </c>
      <c r="G1004" s="26"/>
    </row>
    <row r="1005" spans="1:7" ht="17.100000000000001" customHeight="1" x14ac:dyDescent="0.25">
      <c r="A1005" s="318" t="s">
        <v>1884</v>
      </c>
      <c r="B1005" s="319"/>
      <c r="C1005" s="318" t="s">
        <v>2354</v>
      </c>
      <c r="D1005" s="320"/>
      <c r="E1005" s="64" t="s">
        <v>2401</v>
      </c>
      <c r="F1005" s="65" t="s">
        <v>2402</v>
      </c>
      <c r="G1005" s="64" t="s">
        <v>2403</v>
      </c>
    </row>
    <row r="1006" spans="1:7" ht="30" customHeight="1" x14ac:dyDescent="0.25">
      <c r="A1006" s="321" t="s">
        <v>1942</v>
      </c>
      <c r="B1006" s="322"/>
      <c r="C1006" s="321" t="s">
        <v>1830</v>
      </c>
      <c r="D1006" s="323"/>
      <c r="E1006" s="66" t="s">
        <v>2401</v>
      </c>
      <c r="F1006" s="67" t="s">
        <v>2402</v>
      </c>
      <c r="G1006" s="66" t="s">
        <v>2403</v>
      </c>
    </row>
    <row r="1007" spans="1:7" ht="17.100000000000001" customHeight="1" x14ac:dyDescent="0.25">
      <c r="A1007" s="167" t="s">
        <v>392</v>
      </c>
      <c r="B1007" s="169"/>
      <c r="C1007" s="167" t="s">
        <v>891</v>
      </c>
      <c r="D1007" s="168"/>
      <c r="E1007" s="24" t="s">
        <v>2404</v>
      </c>
      <c r="F1007" s="68" t="s">
        <v>2405</v>
      </c>
      <c r="G1007" s="24" t="s">
        <v>2406</v>
      </c>
    </row>
    <row r="1008" spans="1:7" ht="17.100000000000001" customHeight="1" x14ac:dyDescent="0.25">
      <c r="A1008" s="306" t="s">
        <v>399</v>
      </c>
      <c r="B1008" s="307"/>
      <c r="C1008" s="306" t="s">
        <v>892</v>
      </c>
      <c r="D1008" s="308"/>
      <c r="E1008" s="26"/>
      <c r="F1008" s="69" t="s">
        <v>2405</v>
      </c>
      <c r="G1008" s="26"/>
    </row>
    <row r="1009" spans="1:7" ht="17.100000000000001" customHeight="1" x14ac:dyDescent="0.25">
      <c r="A1009" s="167" t="s">
        <v>401</v>
      </c>
      <c r="B1009" s="169"/>
      <c r="C1009" s="167" t="s">
        <v>893</v>
      </c>
      <c r="D1009" s="168"/>
      <c r="E1009" s="24" t="s">
        <v>974</v>
      </c>
      <c r="F1009" s="68" t="s">
        <v>2407</v>
      </c>
      <c r="G1009" s="24" t="s">
        <v>2408</v>
      </c>
    </row>
    <row r="1010" spans="1:7" ht="17.100000000000001" customHeight="1" x14ac:dyDescent="0.25">
      <c r="A1010" s="306" t="s">
        <v>408</v>
      </c>
      <c r="B1010" s="307"/>
      <c r="C1010" s="306" t="s">
        <v>893</v>
      </c>
      <c r="D1010" s="308"/>
      <c r="E1010" s="26"/>
      <c r="F1010" s="69" t="s">
        <v>2407</v>
      </c>
      <c r="G1010" s="26"/>
    </row>
    <row r="1011" spans="1:7" ht="17.100000000000001" customHeight="1" x14ac:dyDescent="0.25">
      <c r="A1011" s="167" t="s">
        <v>409</v>
      </c>
      <c r="B1011" s="169"/>
      <c r="C1011" s="167" t="s">
        <v>897</v>
      </c>
      <c r="D1011" s="168"/>
      <c r="E1011" s="24" t="s">
        <v>2409</v>
      </c>
      <c r="F1011" s="68" t="s">
        <v>2410</v>
      </c>
      <c r="G1011" s="24" t="s">
        <v>2406</v>
      </c>
    </row>
    <row r="1012" spans="1:7" ht="17.100000000000001" customHeight="1" x14ac:dyDescent="0.25">
      <c r="A1012" s="306" t="s">
        <v>421</v>
      </c>
      <c r="B1012" s="307"/>
      <c r="C1012" s="306" t="s">
        <v>898</v>
      </c>
      <c r="D1012" s="308"/>
      <c r="E1012" s="26"/>
      <c r="F1012" s="69" t="s">
        <v>2411</v>
      </c>
      <c r="G1012" s="26"/>
    </row>
    <row r="1013" spans="1:7" ht="17.100000000000001" customHeight="1" x14ac:dyDescent="0.25">
      <c r="A1013" s="306" t="s">
        <v>426</v>
      </c>
      <c r="B1013" s="307"/>
      <c r="C1013" s="306" t="s">
        <v>899</v>
      </c>
      <c r="D1013" s="308"/>
      <c r="E1013" s="26"/>
      <c r="F1013" s="69" t="s">
        <v>2412</v>
      </c>
      <c r="G1013" s="26"/>
    </row>
    <row r="1014" spans="1:7" ht="17.100000000000001" customHeight="1" x14ac:dyDescent="0.25">
      <c r="A1014" s="167" t="s">
        <v>438</v>
      </c>
      <c r="B1014" s="169"/>
      <c r="C1014" s="167" t="s">
        <v>900</v>
      </c>
      <c r="D1014" s="168"/>
      <c r="E1014" s="24" t="s">
        <v>2413</v>
      </c>
      <c r="F1014" s="68" t="s">
        <v>2414</v>
      </c>
      <c r="G1014" s="24" t="s">
        <v>2415</v>
      </c>
    </row>
    <row r="1015" spans="1:7" ht="17.100000000000001" customHeight="1" x14ac:dyDescent="0.25">
      <c r="A1015" s="306" t="s">
        <v>450</v>
      </c>
      <c r="B1015" s="307"/>
      <c r="C1015" s="306" t="s">
        <v>902</v>
      </c>
      <c r="D1015" s="308"/>
      <c r="E1015" s="26"/>
      <c r="F1015" s="69" t="s">
        <v>2416</v>
      </c>
      <c r="G1015" s="26"/>
    </row>
    <row r="1016" spans="1:7" ht="17.100000000000001" customHeight="1" x14ac:dyDescent="0.25">
      <c r="A1016" s="306" t="s">
        <v>460</v>
      </c>
      <c r="B1016" s="307"/>
      <c r="C1016" s="306" t="s">
        <v>1038</v>
      </c>
      <c r="D1016" s="308"/>
      <c r="E1016" s="26"/>
      <c r="F1016" s="69" t="s">
        <v>2417</v>
      </c>
      <c r="G1016" s="26"/>
    </row>
    <row r="1017" spans="1:7" ht="17.100000000000001" customHeight="1" x14ac:dyDescent="0.25">
      <c r="A1017" s="167" t="s">
        <v>465</v>
      </c>
      <c r="B1017" s="169"/>
      <c r="C1017" s="167" t="s">
        <v>906</v>
      </c>
      <c r="D1017" s="168"/>
      <c r="E1017" s="24" t="s">
        <v>2418</v>
      </c>
      <c r="F1017" s="68" t="s">
        <v>2419</v>
      </c>
      <c r="G1017" s="24" t="s">
        <v>2420</v>
      </c>
    </row>
    <row r="1018" spans="1:7" ht="17.100000000000001" customHeight="1" x14ac:dyDescent="0.25">
      <c r="A1018" s="306" t="s">
        <v>472</v>
      </c>
      <c r="B1018" s="307"/>
      <c r="C1018" s="306" t="s">
        <v>907</v>
      </c>
      <c r="D1018" s="308"/>
      <c r="E1018" s="26"/>
      <c r="F1018" s="69" t="s">
        <v>2421</v>
      </c>
      <c r="G1018" s="26"/>
    </row>
    <row r="1019" spans="1:7" ht="17.100000000000001" customHeight="1" x14ac:dyDescent="0.25">
      <c r="A1019" s="306" t="s">
        <v>492</v>
      </c>
      <c r="B1019" s="307"/>
      <c r="C1019" s="306" t="s">
        <v>912</v>
      </c>
      <c r="D1019" s="308"/>
      <c r="E1019" s="26"/>
      <c r="F1019" s="69" t="s">
        <v>2422</v>
      </c>
      <c r="G1019" s="26"/>
    </row>
    <row r="1020" spans="1:7" ht="17.100000000000001" customHeight="1" x14ac:dyDescent="0.25">
      <c r="A1020" s="306" t="s">
        <v>497</v>
      </c>
      <c r="B1020" s="307"/>
      <c r="C1020" s="306" t="s">
        <v>913</v>
      </c>
      <c r="D1020" s="308"/>
      <c r="E1020" s="26"/>
      <c r="F1020" s="69" t="s">
        <v>1250</v>
      </c>
      <c r="G1020" s="26"/>
    </row>
    <row r="1021" spans="1:7" ht="17.100000000000001" customHeight="1" x14ac:dyDescent="0.25">
      <c r="A1021" s="167" t="s">
        <v>502</v>
      </c>
      <c r="B1021" s="169"/>
      <c r="C1021" s="167" t="s">
        <v>915</v>
      </c>
      <c r="D1021" s="168"/>
      <c r="E1021" s="24" t="s">
        <v>2423</v>
      </c>
      <c r="F1021" s="68" t="s">
        <v>2424</v>
      </c>
      <c r="G1021" s="24" t="s">
        <v>2425</v>
      </c>
    </row>
    <row r="1022" spans="1:7" ht="17.100000000000001" customHeight="1" x14ac:dyDescent="0.25">
      <c r="A1022" s="306" t="s">
        <v>509</v>
      </c>
      <c r="B1022" s="307"/>
      <c r="C1022" s="306" t="s">
        <v>916</v>
      </c>
      <c r="D1022" s="308"/>
      <c r="E1022" s="26"/>
      <c r="F1022" s="69" t="s">
        <v>2426</v>
      </c>
      <c r="G1022" s="26"/>
    </row>
    <row r="1023" spans="1:7" ht="17.100000000000001" customHeight="1" x14ac:dyDescent="0.25">
      <c r="A1023" s="306" t="s">
        <v>534</v>
      </c>
      <c r="B1023" s="307"/>
      <c r="C1023" s="306" t="s">
        <v>996</v>
      </c>
      <c r="D1023" s="308"/>
      <c r="E1023" s="26"/>
      <c r="F1023" s="69" t="s">
        <v>2427</v>
      </c>
      <c r="G1023" s="26"/>
    </row>
    <row r="1024" spans="1:7" ht="17.100000000000001" customHeight="1" x14ac:dyDescent="0.25">
      <c r="A1024" s="315" t="s">
        <v>1601</v>
      </c>
      <c r="B1024" s="316"/>
      <c r="C1024" s="315" t="s">
        <v>1602</v>
      </c>
      <c r="D1024" s="317"/>
      <c r="E1024" s="62" t="s">
        <v>1603</v>
      </c>
      <c r="F1024" s="63" t="s">
        <v>1603</v>
      </c>
      <c r="G1024" s="62" t="s">
        <v>682</v>
      </c>
    </row>
    <row r="1025" spans="1:7" ht="17.100000000000001" customHeight="1" x14ac:dyDescent="0.25">
      <c r="A1025" s="318" t="s">
        <v>1884</v>
      </c>
      <c r="B1025" s="319"/>
      <c r="C1025" s="318" t="s">
        <v>1789</v>
      </c>
      <c r="D1025" s="320"/>
      <c r="E1025" s="64" t="s">
        <v>1603</v>
      </c>
      <c r="F1025" s="65" t="s">
        <v>1603</v>
      </c>
      <c r="G1025" s="64" t="s">
        <v>682</v>
      </c>
    </row>
    <row r="1026" spans="1:7" ht="30" customHeight="1" x14ac:dyDescent="0.25">
      <c r="A1026" s="321" t="s">
        <v>1942</v>
      </c>
      <c r="B1026" s="322"/>
      <c r="C1026" s="321" t="s">
        <v>1830</v>
      </c>
      <c r="D1026" s="323"/>
      <c r="E1026" s="66" t="s">
        <v>1603</v>
      </c>
      <c r="F1026" s="67" t="s">
        <v>1603</v>
      </c>
      <c r="G1026" s="66" t="s">
        <v>682</v>
      </c>
    </row>
    <row r="1027" spans="1:7" ht="17.100000000000001" customHeight="1" x14ac:dyDescent="0.25">
      <c r="A1027" s="167" t="s">
        <v>562</v>
      </c>
      <c r="B1027" s="169"/>
      <c r="C1027" s="167" t="s">
        <v>926</v>
      </c>
      <c r="D1027" s="168"/>
      <c r="E1027" s="24" t="s">
        <v>1603</v>
      </c>
      <c r="F1027" s="68" t="s">
        <v>1603</v>
      </c>
      <c r="G1027" s="24" t="s">
        <v>682</v>
      </c>
    </row>
    <row r="1028" spans="1:7" ht="17.100000000000001" customHeight="1" x14ac:dyDescent="0.25">
      <c r="A1028" s="306" t="s">
        <v>594</v>
      </c>
      <c r="B1028" s="307"/>
      <c r="C1028" s="306" t="s">
        <v>926</v>
      </c>
      <c r="D1028" s="308"/>
      <c r="E1028" s="26"/>
      <c r="F1028" s="69" t="s">
        <v>1603</v>
      </c>
      <c r="G1028" s="26"/>
    </row>
    <row r="1029" spans="1:7" ht="17.100000000000001" customHeight="1" x14ac:dyDescent="0.25">
      <c r="A1029" s="315" t="s">
        <v>1604</v>
      </c>
      <c r="B1029" s="316"/>
      <c r="C1029" s="315" t="s">
        <v>1605</v>
      </c>
      <c r="D1029" s="317"/>
      <c r="E1029" s="62" t="s">
        <v>1322</v>
      </c>
      <c r="F1029" s="63" t="s">
        <v>1606</v>
      </c>
      <c r="G1029" s="62" t="s">
        <v>1607</v>
      </c>
    </row>
    <row r="1030" spans="1:7" ht="17.100000000000001" customHeight="1" x14ac:dyDescent="0.25">
      <c r="A1030" s="318" t="s">
        <v>1884</v>
      </c>
      <c r="B1030" s="319"/>
      <c r="C1030" s="318" t="s">
        <v>2380</v>
      </c>
      <c r="D1030" s="320"/>
      <c r="E1030" s="64" t="s">
        <v>2428</v>
      </c>
      <c r="F1030" s="65" t="s">
        <v>2428</v>
      </c>
      <c r="G1030" s="64" t="s">
        <v>682</v>
      </c>
    </row>
    <row r="1031" spans="1:7" ht="30" customHeight="1" x14ac:dyDescent="0.25">
      <c r="A1031" s="321" t="s">
        <v>1942</v>
      </c>
      <c r="B1031" s="322"/>
      <c r="C1031" s="321" t="s">
        <v>1830</v>
      </c>
      <c r="D1031" s="323"/>
      <c r="E1031" s="66" t="s">
        <v>2428</v>
      </c>
      <c r="F1031" s="67" t="s">
        <v>2428</v>
      </c>
      <c r="G1031" s="66" t="s">
        <v>682</v>
      </c>
    </row>
    <row r="1032" spans="1:7" ht="17.100000000000001" customHeight="1" x14ac:dyDescent="0.25">
      <c r="A1032" s="167" t="s">
        <v>401</v>
      </c>
      <c r="B1032" s="169"/>
      <c r="C1032" s="167" t="s">
        <v>893</v>
      </c>
      <c r="D1032" s="168"/>
      <c r="E1032" s="24" t="s">
        <v>1425</v>
      </c>
      <c r="F1032" s="68" t="s">
        <v>1425</v>
      </c>
      <c r="G1032" s="24" t="s">
        <v>682</v>
      </c>
    </row>
    <row r="1033" spans="1:7" ht="17.100000000000001" customHeight="1" x14ac:dyDescent="0.25">
      <c r="A1033" s="306" t="s">
        <v>408</v>
      </c>
      <c r="B1033" s="307"/>
      <c r="C1033" s="306" t="s">
        <v>893</v>
      </c>
      <c r="D1033" s="308"/>
      <c r="E1033" s="26"/>
      <c r="F1033" s="69" t="s">
        <v>1425</v>
      </c>
      <c r="G1033" s="26"/>
    </row>
    <row r="1034" spans="1:7" ht="17.100000000000001" customHeight="1" x14ac:dyDescent="0.25">
      <c r="A1034" s="167" t="s">
        <v>438</v>
      </c>
      <c r="B1034" s="169"/>
      <c r="C1034" s="167" t="s">
        <v>900</v>
      </c>
      <c r="D1034" s="168"/>
      <c r="E1034" s="24" t="s">
        <v>1612</v>
      </c>
      <c r="F1034" s="68" t="s">
        <v>1612</v>
      </c>
      <c r="G1034" s="24" t="s">
        <v>682</v>
      </c>
    </row>
    <row r="1035" spans="1:7" ht="17.100000000000001" customHeight="1" x14ac:dyDescent="0.25">
      <c r="A1035" s="306" t="s">
        <v>450</v>
      </c>
      <c r="B1035" s="307"/>
      <c r="C1035" s="306" t="s">
        <v>902</v>
      </c>
      <c r="D1035" s="308"/>
      <c r="E1035" s="26"/>
      <c r="F1035" s="69" t="s">
        <v>1613</v>
      </c>
      <c r="G1035" s="26"/>
    </row>
    <row r="1036" spans="1:7" ht="17.100000000000001" customHeight="1" x14ac:dyDescent="0.25">
      <c r="A1036" s="306" t="s">
        <v>460</v>
      </c>
      <c r="B1036" s="307"/>
      <c r="C1036" s="306" t="s">
        <v>1038</v>
      </c>
      <c r="D1036" s="308"/>
      <c r="E1036" s="26"/>
      <c r="F1036" s="69" t="s">
        <v>647</v>
      </c>
      <c r="G1036" s="26"/>
    </row>
    <row r="1037" spans="1:7" ht="17.100000000000001" customHeight="1" x14ac:dyDescent="0.25">
      <c r="A1037" s="167" t="s">
        <v>562</v>
      </c>
      <c r="B1037" s="169"/>
      <c r="C1037" s="167" t="s">
        <v>926</v>
      </c>
      <c r="D1037" s="168"/>
      <c r="E1037" s="24" t="s">
        <v>2429</v>
      </c>
      <c r="F1037" s="68" t="s">
        <v>2429</v>
      </c>
      <c r="G1037" s="24" t="s">
        <v>682</v>
      </c>
    </row>
    <row r="1038" spans="1:7" ht="17.100000000000001" customHeight="1" x14ac:dyDescent="0.25">
      <c r="A1038" s="306" t="s">
        <v>594</v>
      </c>
      <c r="B1038" s="307"/>
      <c r="C1038" s="306" t="s">
        <v>926</v>
      </c>
      <c r="D1038" s="308"/>
      <c r="E1038" s="26"/>
      <c r="F1038" s="69" t="s">
        <v>2429</v>
      </c>
      <c r="G1038" s="26"/>
    </row>
    <row r="1039" spans="1:7" ht="17.100000000000001" customHeight="1" x14ac:dyDescent="0.25">
      <c r="A1039" s="318" t="s">
        <v>1884</v>
      </c>
      <c r="B1039" s="319"/>
      <c r="C1039" s="318" t="s">
        <v>2430</v>
      </c>
      <c r="D1039" s="320"/>
      <c r="E1039" s="64" t="s">
        <v>1933</v>
      </c>
      <c r="F1039" s="65" t="s">
        <v>2431</v>
      </c>
      <c r="G1039" s="64" t="s">
        <v>1607</v>
      </c>
    </row>
    <row r="1040" spans="1:7" ht="30" customHeight="1" x14ac:dyDescent="0.25">
      <c r="A1040" s="321" t="s">
        <v>1942</v>
      </c>
      <c r="B1040" s="322"/>
      <c r="C1040" s="321" t="s">
        <v>1830</v>
      </c>
      <c r="D1040" s="323"/>
      <c r="E1040" s="66" t="s">
        <v>1933</v>
      </c>
      <c r="F1040" s="67" t="s">
        <v>2431</v>
      </c>
      <c r="G1040" s="66" t="s">
        <v>1607</v>
      </c>
    </row>
    <row r="1041" spans="1:7" ht="17.100000000000001" customHeight="1" x14ac:dyDescent="0.25">
      <c r="A1041" s="167" t="s">
        <v>392</v>
      </c>
      <c r="B1041" s="169"/>
      <c r="C1041" s="167" t="s">
        <v>891</v>
      </c>
      <c r="D1041" s="168"/>
      <c r="E1041" s="24" t="s">
        <v>1608</v>
      </c>
      <c r="F1041" s="68" t="s">
        <v>1608</v>
      </c>
      <c r="G1041" s="24" t="s">
        <v>682</v>
      </c>
    </row>
    <row r="1042" spans="1:7" ht="17.100000000000001" customHeight="1" x14ac:dyDescent="0.25">
      <c r="A1042" s="306" t="s">
        <v>399</v>
      </c>
      <c r="B1042" s="307"/>
      <c r="C1042" s="306" t="s">
        <v>892</v>
      </c>
      <c r="D1042" s="308"/>
      <c r="E1042" s="26"/>
      <c r="F1042" s="69" t="s">
        <v>1608</v>
      </c>
      <c r="G1042" s="26"/>
    </row>
    <row r="1043" spans="1:7" ht="17.100000000000001" customHeight="1" x14ac:dyDescent="0.25">
      <c r="A1043" s="167" t="s">
        <v>401</v>
      </c>
      <c r="B1043" s="169"/>
      <c r="C1043" s="167" t="s">
        <v>893</v>
      </c>
      <c r="D1043" s="168"/>
      <c r="E1043" s="24" t="s">
        <v>245</v>
      </c>
      <c r="F1043" s="68" t="s">
        <v>245</v>
      </c>
      <c r="G1043" s="24" t="s">
        <v>682</v>
      </c>
    </row>
    <row r="1044" spans="1:7" ht="17.100000000000001" customHeight="1" x14ac:dyDescent="0.25">
      <c r="A1044" s="306" t="s">
        <v>408</v>
      </c>
      <c r="B1044" s="307"/>
      <c r="C1044" s="306" t="s">
        <v>893</v>
      </c>
      <c r="D1044" s="308"/>
      <c r="E1044" s="26"/>
      <c r="F1044" s="69" t="s">
        <v>245</v>
      </c>
      <c r="G1044" s="26"/>
    </row>
    <row r="1045" spans="1:7" ht="17.100000000000001" customHeight="1" x14ac:dyDescent="0.25">
      <c r="A1045" s="167" t="s">
        <v>409</v>
      </c>
      <c r="B1045" s="169"/>
      <c r="C1045" s="167" t="s">
        <v>897</v>
      </c>
      <c r="D1045" s="168"/>
      <c r="E1045" s="24" t="s">
        <v>1609</v>
      </c>
      <c r="F1045" s="68" t="s">
        <v>1609</v>
      </c>
      <c r="G1045" s="24" t="s">
        <v>682</v>
      </c>
    </row>
    <row r="1046" spans="1:7" ht="17.100000000000001" customHeight="1" x14ac:dyDescent="0.25">
      <c r="A1046" s="306" t="s">
        <v>421</v>
      </c>
      <c r="B1046" s="307"/>
      <c r="C1046" s="306" t="s">
        <v>898</v>
      </c>
      <c r="D1046" s="308"/>
      <c r="E1046" s="26"/>
      <c r="F1046" s="69" t="s">
        <v>1610</v>
      </c>
      <c r="G1046" s="26"/>
    </row>
    <row r="1047" spans="1:7" ht="17.100000000000001" customHeight="1" x14ac:dyDescent="0.25">
      <c r="A1047" s="306" t="s">
        <v>426</v>
      </c>
      <c r="B1047" s="307"/>
      <c r="C1047" s="306" t="s">
        <v>899</v>
      </c>
      <c r="D1047" s="308"/>
      <c r="E1047" s="26"/>
      <c r="F1047" s="69" t="s">
        <v>1611</v>
      </c>
      <c r="G1047" s="26"/>
    </row>
    <row r="1048" spans="1:7" ht="17.100000000000001" customHeight="1" x14ac:dyDescent="0.25">
      <c r="A1048" s="167" t="s">
        <v>562</v>
      </c>
      <c r="B1048" s="169"/>
      <c r="C1048" s="167" t="s">
        <v>926</v>
      </c>
      <c r="D1048" s="168"/>
      <c r="E1048" s="24" t="s">
        <v>2432</v>
      </c>
      <c r="F1048" s="68" t="s">
        <v>2433</v>
      </c>
      <c r="G1048" s="24" t="s">
        <v>2434</v>
      </c>
    </row>
    <row r="1049" spans="1:7" ht="17.100000000000001" customHeight="1" x14ac:dyDescent="0.25">
      <c r="A1049" s="306" t="s">
        <v>594</v>
      </c>
      <c r="B1049" s="307"/>
      <c r="C1049" s="306" t="s">
        <v>926</v>
      </c>
      <c r="D1049" s="308"/>
      <c r="E1049" s="26"/>
      <c r="F1049" s="69" t="s">
        <v>2433</v>
      </c>
      <c r="G1049" s="26"/>
    </row>
    <row r="1050" spans="1:7" ht="17.100000000000001" customHeight="1" x14ac:dyDescent="0.25">
      <c r="A1050" s="315" t="s">
        <v>1614</v>
      </c>
      <c r="B1050" s="316"/>
      <c r="C1050" s="315" t="s">
        <v>1615</v>
      </c>
      <c r="D1050" s="317"/>
      <c r="E1050" s="62" t="s">
        <v>1616</v>
      </c>
      <c r="F1050" s="63" t="s">
        <v>1616</v>
      </c>
      <c r="G1050" s="62" t="s">
        <v>682</v>
      </c>
    </row>
    <row r="1051" spans="1:7" ht="17.100000000000001" customHeight="1" x14ac:dyDescent="0.25">
      <c r="A1051" s="318" t="s">
        <v>1884</v>
      </c>
      <c r="B1051" s="319"/>
      <c r="C1051" s="318" t="s">
        <v>2430</v>
      </c>
      <c r="D1051" s="320"/>
      <c r="E1051" s="64" t="s">
        <v>1616</v>
      </c>
      <c r="F1051" s="65" t="s">
        <v>1616</v>
      </c>
      <c r="G1051" s="64" t="s">
        <v>682</v>
      </c>
    </row>
    <row r="1052" spans="1:7" ht="30" customHeight="1" x14ac:dyDescent="0.25">
      <c r="A1052" s="321" t="s">
        <v>1942</v>
      </c>
      <c r="B1052" s="322"/>
      <c r="C1052" s="321" t="s">
        <v>1830</v>
      </c>
      <c r="D1052" s="323"/>
      <c r="E1052" s="66" t="s">
        <v>1616</v>
      </c>
      <c r="F1052" s="67" t="s">
        <v>1616</v>
      </c>
      <c r="G1052" s="66" t="s">
        <v>682</v>
      </c>
    </row>
    <row r="1053" spans="1:7" ht="17.100000000000001" customHeight="1" x14ac:dyDescent="0.25">
      <c r="A1053" s="167" t="s">
        <v>438</v>
      </c>
      <c r="B1053" s="169"/>
      <c r="C1053" s="167" t="s">
        <v>900</v>
      </c>
      <c r="D1053" s="168"/>
      <c r="E1053" s="24" t="s">
        <v>1029</v>
      </c>
      <c r="F1053" s="68" t="s">
        <v>1617</v>
      </c>
      <c r="G1053" s="24" t="s">
        <v>1618</v>
      </c>
    </row>
    <row r="1054" spans="1:7" ht="17.100000000000001" customHeight="1" x14ac:dyDescent="0.25">
      <c r="A1054" s="306" t="s">
        <v>460</v>
      </c>
      <c r="B1054" s="307"/>
      <c r="C1054" s="306" t="s">
        <v>1038</v>
      </c>
      <c r="D1054" s="308"/>
      <c r="E1054" s="26"/>
      <c r="F1054" s="69" t="s">
        <v>1617</v>
      </c>
      <c r="G1054" s="26"/>
    </row>
    <row r="1055" spans="1:7" ht="17.100000000000001" customHeight="1" x14ac:dyDescent="0.25">
      <c r="A1055" s="167" t="s">
        <v>465</v>
      </c>
      <c r="B1055" s="169"/>
      <c r="C1055" s="167" t="s">
        <v>906</v>
      </c>
      <c r="D1055" s="168"/>
      <c r="E1055" s="24" t="s">
        <v>1619</v>
      </c>
      <c r="F1055" s="68" t="s">
        <v>1620</v>
      </c>
      <c r="G1055" s="24" t="s">
        <v>1621</v>
      </c>
    </row>
    <row r="1056" spans="1:7" ht="17.100000000000001" customHeight="1" x14ac:dyDescent="0.25">
      <c r="A1056" s="306" t="s">
        <v>482</v>
      </c>
      <c r="B1056" s="307"/>
      <c r="C1056" s="306" t="s">
        <v>909</v>
      </c>
      <c r="D1056" s="308"/>
      <c r="E1056" s="26"/>
      <c r="F1056" s="69" t="s">
        <v>1001</v>
      </c>
      <c r="G1056" s="26"/>
    </row>
    <row r="1057" spans="1:7" ht="17.100000000000001" customHeight="1" x14ac:dyDescent="0.25">
      <c r="A1057" s="306" t="s">
        <v>492</v>
      </c>
      <c r="B1057" s="307"/>
      <c r="C1057" s="306" t="s">
        <v>912</v>
      </c>
      <c r="D1057" s="308"/>
      <c r="E1057" s="26"/>
      <c r="F1057" s="69" t="s">
        <v>1622</v>
      </c>
      <c r="G1057" s="26"/>
    </row>
    <row r="1058" spans="1:7" ht="17.100000000000001" customHeight="1" x14ac:dyDescent="0.25">
      <c r="A1058" s="167" t="s">
        <v>562</v>
      </c>
      <c r="B1058" s="169"/>
      <c r="C1058" s="167" t="s">
        <v>926</v>
      </c>
      <c r="D1058" s="168"/>
      <c r="E1058" s="24" t="s">
        <v>1623</v>
      </c>
      <c r="F1058" s="68" t="s">
        <v>1623</v>
      </c>
      <c r="G1058" s="24" t="s">
        <v>682</v>
      </c>
    </row>
    <row r="1059" spans="1:7" ht="17.100000000000001" customHeight="1" x14ac:dyDescent="0.25">
      <c r="A1059" s="306" t="s">
        <v>594</v>
      </c>
      <c r="B1059" s="307"/>
      <c r="C1059" s="306" t="s">
        <v>926</v>
      </c>
      <c r="D1059" s="308"/>
      <c r="E1059" s="26"/>
      <c r="F1059" s="69" t="s">
        <v>1623</v>
      </c>
      <c r="G1059" s="26"/>
    </row>
    <row r="1060" spans="1:7" ht="17.100000000000001" customHeight="1" x14ac:dyDescent="0.25">
      <c r="A1060" s="315" t="s">
        <v>1624</v>
      </c>
      <c r="B1060" s="316"/>
      <c r="C1060" s="315" t="s">
        <v>1625</v>
      </c>
      <c r="D1060" s="317"/>
      <c r="E1060" s="62" t="s">
        <v>1626</v>
      </c>
      <c r="F1060" s="63" t="s">
        <v>1627</v>
      </c>
      <c r="G1060" s="62" t="s">
        <v>1628</v>
      </c>
    </row>
    <row r="1061" spans="1:7" ht="17.100000000000001" customHeight="1" x14ac:dyDescent="0.25">
      <c r="A1061" s="318" t="s">
        <v>1884</v>
      </c>
      <c r="B1061" s="319"/>
      <c r="C1061" s="318" t="s">
        <v>1789</v>
      </c>
      <c r="D1061" s="320"/>
      <c r="E1061" s="64" t="s">
        <v>2435</v>
      </c>
      <c r="F1061" s="65" t="s">
        <v>2435</v>
      </c>
      <c r="G1061" s="64" t="s">
        <v>682</v>
      </c>
    </row>
    <row r="1062" spans="1:7" ht="30" customHeight="1" x14ac:dyDescent="0.25">
      <c r="A1062" s="321" t="s">
        <v>1942</v>
      </c>
      <c r="B1062" s="322"/>
      <c r="C1062" s="321" t="s">
        <v>1830</v>
      </c>
      <c r="D1062" s="323"/>
      <c r="E1062" s="66" t="s">
        <v>2435</v>
      </c>
      <c r="F1062" s="67" t="s">
        <v>2435</v>
      </c>
      <c r="G1062" s="66" t="s">
        <v>682</v>
      </c>
    </row>
    <row r="1063" spans="1:7" ht="17.100000000000001" customHeight="1" x14ac:dyDescent="0.25">
      <c r="A1063" s="167" t="s">
        <v>392</v>
      </c>
      <c r="B1063" s="169"/>
      <c r="C1063" s="167" t="s">
        <v>891</v>
      </c>
      <c r="D1063" s="168"/>
      <c r="E1063" s="24" t="s">
        <v>2436</v>
      </c>
      <c r="F1063" s="68" t="s">
        <v>2436</v>
      </c>
      <c r="G1063" s="24" t="s">
        <v>682</v>
      </c>
    </row>
    <row r="1064" spans="1:7" ht="17.100000000000001" customHeight="1" x14ac:dyDescent="0.25">
      <c r="A1064" s="306" t="s">
        <v>399</v>
      </c>
      <c r="B1064" s="307"/>
      <c r="C1064" s="306" t="s">
        <v>892</v>
      </c>
      <c r="D1064" s="308"/>
      <c r="E1064" s="26"/>
      <c r="F1064" s="69" t="s">
        <v>2436</v>
      </c>
      <c r="G1064" s="26"/>
    </row>
    <row r="1065" spans="1:7" ht="17.100000000000001" customHeight="1" x14ac:dyDescent="0.25">
      <c r="A1065" s="167" t="s">
        <v>409</v>
      </c>
      <c r="B1065" s="169"/>
      <c r="C1065" s="167" t="s">
        <v>897</v>
      </c>
      <c r="D1065" s="168"/>
      <c r="E1065" s="24" t="s">
        <v>2437</v>
      </c>
      <c r="F1065" s="68" t="s">
        <v>2437</v>
      </c>
      <c r="G1065" s="24" t="s">
        <v>682</v>
      </c>
    </row>
    <row r="1066" spans="1:7" ht="17.100000000000001" customHeight="1" x14ac:dyDescent="0.25">
      <c r="A1066" s="306" t="s">
        <v>421</v>
      </c>
      <c r="B1066" s="307"/>
      <c r="C1066" s="306" t="s">
        <v>898</v>
      </c>
      <c r="D1066" s="308"/>
      <c r="E1066" s="26"/>
      <c r="F1066" s="69" t="s">
        <v>2438</v>
      </c>
      <c r="G1066" s="26"/>
    </row>
    <row r="1067" spans="1:7" ht="17.100000000000001" customHeight="1" x14ac:dyDescent="0.25">
      <c r="A1067" s="306" t="s">
        <v>426</v>
      </c>
      <c r="B1067" s="307"/>
      <c r="C1067" s="306" t="s">
        <v>899</v>
      </c>
      <c r="D1067" s="308"/>
      <c r="E1067" s="26"/>
      <c r="F1067" s="69" t="s">
        <v>2439</v>
      </c>
      <c r="G1067" s="26"/>
    </row>
    <row r="1068" spans="1:7" ht="17.100000000000001" customHeight="1" x14ac:dyDescent="0.25">
      <c r="A1068" s="167" t="s">
        <v>438</v>
      </c>
      <c r="B1068" s="169"/>
      <c r="C1068" s="167" t="s">
        <v>900</v>
      </c>
      <c r="D1068" s="168"/>
      <c r="E1068" s="24" t="s">
        <v>1629</v>
      </c>
      <c r="F1068" s="68" t="s">
        <v>1629</v>
      </c>
      <c r="G1068" s="24" t="s">
        <v>682</v>
      </c>
    </row>
    <row r="1069" spans="1:7" ht="17.100000000000001" customHeight="1" x14ac:dyDescent="0.25">
      <c r="A1069" s="306" t="s">
        <v>450</v>
      </c>
      <c r="B1069" s="307"/>
      <c r="C1069" s="306" t="s">
        <v>902</v>
      </c>
      <c r="D1069" s="308"/>
      <c r="E1069" s="26"/>
      <c r="F1069" s="69" t="s">
        <v>1629</v>
      </c>
      <c r="G1069" s="26"/>
    </row>
    <row r="1070" spans="1:7" ht="17.100000000000001" customHeight="1" x14ac:dyDescent="0.25">
      <c r="A1070" s="318" t="s">
        <v>1884</v>
      </c>
      <c r="B1070" s="319"/>
      <c r="C1070" s="318" t="s">
        <v>2356</v>
      </c>
      <c r="D1070" s="320"/>
      <c r="E1070" s="64" t="s">
        <v>2440</v>
      </c>
      <c r="F1070" s="65" t="s">
        <v>2441</v>
      </c>
      <c r="G1070" s="64" t="s">
        <v>2442</v>
      </c>
    </row>
    <row r="1071" spans="1:7" ht="30" customHeight="1" x14ac:dyDescent="0.25">
      <c r="A1071" s="321" t="s">
        <v>1942</v>
      </c>
      <c r="B1071" s="322"/>
      <c r="C1071" s="321" t="s">
        <v>1830</v>
      </c>
      <c r="D1071" s="323"/>
      <c r="E1071" s="66" t="s">
        <v>2440</v>
      </c>
      <c r="F1071" s="67" t="s">
        <v>2441</v>
      </c>
      <c r="G1071" s="66" t="s">
        <v>2442</v>
      </c>
    </row>
    <row r="1072" spans="1:7" ht="17.100000000000001" customHeight="1" x14ac:dyDescent="0.25">
      <c r="A1072" s="167" t="s">
        <v>392</v>
      </c>
      <c r="B1072" s="169"/>
      <c r="C1072" s="167" t="s">
        <v>891</v>
      </c>
      <c r="D1072" s="168"/>
      <c r="E1072" s="24" t="s">
        <v>2443</v>
      </c>
      <c r="F1072" s="68" t="s">
        <v>2444</v>
      </c>
      <c r="G1072" s="24" t="s">
        <v>2445</v>
      </c>
    </row>
    <row r="1073" spans="1:7" ht="17.100000000000001" customHeight="1" x14ac:dyDescent="0.25">
      <c r="A1073" s="306" t="s">
        <v>399</v>
      </c>
      <c r="B1073" s="307"/>
      <c r="C1073" s="306" t="s">
        <v>892</v>
      </c>
      <c r="D1073" s="308"/>
      <c r="E1073" s="26"/>
      <c r="F1073" s="69" t="s">
        <v>2444</v>
      </c>
      <c r="G1073" s="26"/>
    </row>
    <row r="1074" spans="1:7" ht="17.100000000000001" customHeight="1" x14ac:dyDescent="0.25">
      <c r="A1074" s="167" t="s">
        <v>409</v>
      </c>
      <c r="B1074" s="169"/>
      <c r="C1074" s="167" t="s">
        <v>897</v>
      </c>
      <c r="D1074" s="168"/>
      <c r="E1074" s="24" t="s">
        <v>2446</v>
      </c>
      <c r="F1074" s="68" t="s">
        <v>2447</v>
      </c>
      <c r="G1074" s="24" t="s">
        <v>2445</v>
      </c>
    </row>
    <row r="1075" spans="1:7" ht="17.100000000000001" customHeight="1" x14ac:dyDescent="0.25">
      <c r="A1075" s="306" t="s">
        <v>421</v>
      </c>
      <c r="B1075" s="307"/>
      <c r="C1075" s="306" t="s">
        <v>898</v>
      </c>
      <c r="D1075" s="308"/>
      <c r="E1075" s="26"/>
      <c r="F1075" s="69" t="s">
        <v>2448</v>
      </c>
      <c r="G1075" s="26"/>
    </row>
    <row r="1076" spans="1:7" ht="17.100000000000001" customHeight="1" x14ac:dyDescent="0.25">
      <c r="A1076" s="306" t="s">
        <v>426</v>
      </c>
      <c r="B1076" s="307"/>
      <c r="C1076" s="306" t="s">
        <v>899</v>
      </c>
      <c r="D1076" s="308"/>
      <c r="E1076" s="26"/>
      <c r="F1076" s="69" t="s">
        <v>2449</v>
      </c>
      <c r="G1076" s="26"/>
    </row>
    <row r="1077" spans="1:7" ht="17.100000000000001" customHeight="1" x14ac:dyDescent="0.25">
      <c r="A1077" s="167" t="s">
        <v>465</v>
      </c>
      <c r="B1077" s="169"/>
      <c r="C1077" s="167" t="s">
        <v>906</v>
      </c>
      <c r="D1077" s="168"/>
      <c r="E1077" s="24" t="s">
        <v>1630</v>
      </c>
      <c r="F1077" s="68" t="s">
        <v>1630</v>
      </c>
      <c r="G1077" s="24" t="s">
        <v>682</v>
      </c>
    </row>
    <row r="1078" spans="1:7" ht="17.100000000000001" customHeight="1" x14ac:dyDescent="0.25">
      <c r="A1078" s="306" t="s">
        <v>472</v>
      </c>
      <c r="B1078" s="307"/>
      <c r="C1078" s="306" t="s">
        <v>907</v>
      </c>
      <c r="D1078" s="308"/>
      <c r="E1078" s="26"/>
      <c r="F1078" s="69" t="s">
        <v>1631</v>
      </c>
      <c r="G1078" s="26"/>
    </row>
    <row r="1079" spans="1:7" ht="17.100000000000001" customHeight="1" x14ac:dyDescent="0.25">
      <c r="A1079" s="306" t="s">
        <v>477</v>
      </c>
      <c r="B1079" s="307"/>
      <c r="C1079" s="306" t="s">
        <v>908</v>
      </c>
      <c r="D1079" s="308"/>
      <c r="E1079" s="26"/>
      <c r="F1079" s="69" t="s">
        <v>1632</v>
      </c>
      <c r="G1079" s="26"/>
    </row>
    <row r="1080" spans="1:7" ht="17.100000000000001" customHeight="1" x14ac:dyDescent="0.25">
      <c r="A1080" s="167" t="s">
        <v>502</v>
      </c>
      <c r="B1080" s="169"/>
      <c r="C1080" s="167" t="s">
        <v>915</v>
      </c>
      <c r="D1080" s="168"/>
      <c r="E1080" s="24" t="s">
        <v>1633</v>
      </c>
      <c r="F1080" s="68" t="s">
        <v>1633</v>
      </c>
      <c r="G1080" s="24" t="s">
        <v>682</v>
      </c>
    </row>
    <row r="1081" spans="1:7" ht="17.100000000000001" customHeight="1" x14ac:dyDescent="0.25">
      <c r="A1081" s="306" t="s">
        <v>509</v>
      </c>
      <c r="B1081" s="307"/>
      <c r="C1081" s="306" t="s">
        <v>916</v>
      </c>
      <c r="D1081" s="308"/>
      <c r="E1081" s="26"/>
      <c r="F1081" s="69" t="s">
        <v>974</v>
      </c>
      <c r="G1081" s="26"/>
    </row>
    <row r="1082" spans="1:7" ht="17.100000000000001" customHeight="1" x14ac:dyDescent="0.25">
      <c r="A1082" s="306" t="s">
        <v>539</v>
      </c>
      <c r="B1082" s="307"/>
      <c r="C1082" s="306" t="s">
        <v>920</v>
      </c>
      <c r="D1082" s="308"/>
      <c r="E1082" s="26"/>
      <c r="F1082" s="69" t="s">
        <v>1634</v>
      </c>
      <c r="G1082" s="26"/>
    </row>
    <row r="1083" spans="1:7" ht="17.100000000000001" customHeight="1" x14ac:dyDescent="0.25">
      <c r="A1083" s="167" t="s">
        <v>562</v>
      </c>
      <c r="B1083" s="169"/>
      <c r="C1083" s="167" t="s">
        <v>926</v>
      </c>
      <c r="D1083" s="168"/>
      <c r="E1083" s="24" t="s">
        <v>1635</v>
      </c>
      <c r="F1083" s="68" t="s">
        <v>1635</v>
      </c>
      <c r="G1083" s="24" t="s">
        <v>682</v>
      </c>
    </row>
    <row r="1084" spans="1:7" ht="17.100000000000001" customHeight="1" x14ac:dyDescent="0.25">
      <c r="A1084" s="306" t="s">
        <v>579</v>
      </c>
      <c r="B1084" s="307"/>
      <c r="C1084" s="306" t="s">
        <v>929</v>
      </c>
      <c r="D1084" s="308"/>
      <c r="E1084" s="26"/>
      <c r="F1084" s="69" t="s">
        <v>1417</v>
      </c>
      <c r="G1084" s="26"/>
    </row>
    <row r="1085" spans="1:7" ht="17.100000000000001" customHeight="1" x14ac:dyDescent="0.25">
      <c r="A1085" s="306" t="s">
        <v>589</v>
      </c>
      <c r="B1085" s="307"/>
      <c r="C1085" s="306" t="s">
        <v>931</v>
      </c>
      <c r="D1085" s="308"/>
      <c r="E1085" s="26"/>
      <c r="F1085" s="69" t="s">
        <v>1636</v>
      </c>
      <c r="G1085" s="26"/>
    </row>
    <row r="1086" spans="1:7" ht="30" customHeight="1" x14ac:dyDescent="0.25">
      <c r="A1086" s="315" t="s">
        <v>1637</v>
      </c>
      <c r="B1086" s="316"/>
      <c r="C1086" s="315" t="s">
        <v>1638</v>
      </c>
      <c r="D1086" s="317"/>
      <c r="E1086" s="62" t="s">
        <v>1639</v>
      </c>
      <c r="F1086" s="63" t="s">
        <v>1639</v>
      </c>
      <c r="G1086" s="62" t="s">
        <v>682</v>
      </c>
    </row>
    <row r="1087" spans="1:7" ht="17.100000000000001" customHeight="1" x14ac:dyDescent="0.25">
      <c r="A1087" s="318" t="s">
        <v>1884</v>
      </c>
      <c r="B1087" s="319"/>
      <c r="C1087" s="318" t="s">
        <v>2356</v>
      </c>
      <c r="D1087" s="320"/>
      <c r="E1087" s="64" t="s">
        <v>1639</v>
      </c>
      <c r="F1087" s="65" t="s">
        <v>1639</v>
      </c>
      <c r="G1087" s="64" t="s">
        <v>682</v>
      </c>
    </row>
    <row r="1088" spans="1:7" ht="30" customHeight="1" x14ac:dyDescent="0.25">
      <c r="A1088" s="321" t="s">
        <v>1942</v>
      </c>
      <c r="B1088" s="322"/>
      <c r="C1088" s="321" t="s">
        <v>1830</v>
      </c>
      <c r="D1088" s="323"/>
      <c r="E1088" s="66" t="s">
        <v>1639</v>
      </c>
      <c r="F1088" s="67" t="s">
        <v>1639</v>
      </c>
      <c r="G1088" s="66" t="s">
        <v>682</v>
      </c>
    </row>
    <row r="1089" spans="1:7" ht="17.100000000000001" customHeight="1" x14ac:dyDescent="0.25">
      <c r="A1089" s="167" t="s">
        <v>502</v>
      </c>
      <c r="B1089" s="169"/>
      <c r="C1089" s="167" t="s">
        <v>915</v>
      </c>
      <c r="D1089" s="168"/>
      <c r="E1089" s="24" t="s">
        <v>1042</v>
      </c>
      <c r="F1089" s="68" t="s">
        <v>1042</v>
      </c>
      <c r="G1089" s="24" t="s">
        <v>682</v>
      </c>
    </row>
    <row r="1090" spans="1:7" ht="17.100000000000001" customHeight="1" x14ac:dyDescent="0.25">
      <c r="A1090" s="306" t="s">
        <v>509</v>
      </c>
      <c r="B1090" s="307"/>
      <c r="C1090" s="306" t="s">
        <v>916</v>
      </c>
      <c r="D1090" s="308"/>
      <c r="E1090" s="26"/>
      <c r="F1090" s="69" t="s">
        <v>1042</v>
      </c>
      <c r="G1090" s="26"/>
    </row>
    <row r="1091" spans="1:7" ht="17.100000000000001" customHeight="1" x14ac:dyDescent="0.25">
      <c r="A1091" s="167" t="s">
        <v>562</v>
      </c>
      <c r="B1091" s="169"/>
      <c r="C1091" s="167" t="s">
        <v>926</v>
      </c>
      <c r="D1091" s="168"/>
      <c r="E1091" s="24" t="s">
        <v>1640</v>
      </c>
      <c r="F1091" s="68" t="s">
        <v>1640</v>
      </c>
      <c r="G1091" s="24" t="s">
        <v>682</v>
      </c>
    </row>
    <row r="1092" spans="1:7" ht="17.100000000000001" customHeight="1" x14ac:dyDescent="0.25">
      <c r="A1092" s="306" t="s">
        <v>594</v>
      </c>
      <c r="B1092" s="307"/>
      <c r="C1092" s="306" t="s">
        <v>926</v>
      </c>
      <c r="D1092" s="308"/>
      <c r="E1092" s="26"/>
      <c r="F1092" s="69" t="s">
        <v>1640</v>
      </c>
      <c r="G1092" s="26"/>
    </row>
    <row r="1093" spans="1:7" ht="17.100000000000001" customHeight="1" x14ac:dyDescent="0.25">
      <c r="A1093" s="330" t="s">
        <v>836</v>
      </c>
      <c r="B1093" s="331"/>
      <c r="C1093" s="330" t="s">
        <v>837</v>
      </c>
      <c r="D1093" s="332"/>
      <c r="E1093" s="56" t="s">
        <v>838</v>
      </c>
      <c r="F1093" s="57" t="s">
        <v>839</v>
      </c>
      <c r="G1093" s="56" t="s">
        <v>840</v>
      </c>
    </row>
    <row r="1094" spans="1:7" ht="17.100000000000001" customHeight="1" x14ac:dyDescent="0.25">
      <c r="A1094" s="330" t="s">
        <v>841</v>
      </c>
      <c r="B1094" s="331"/>
      <c r="C1094" s="330" t="s">
        <v>842</v>
      </c>
      <c r="D1094" s="332"/>
      <c r="E1094" s="56" t="s">
        <v>838</v>
      </c>
      <c r="F1094" s="57" t="s">
        <v>839</v>
      </c>
      <c r="G1094" s="56" t="s">
        <v>840</v>
      </c>
    </row>
    <row r="1095" spans="1:7" ht="17.100000000000001" customHeight="1" x14ac:dyDescent="0.25">
      <c r="A1095" s="327" t="s">
        <v>1641</v>
      </c>
      <c r="B1095" s="328"/>
      <c r="C1095" s="327" t="s">
        <v>1095</v>
      </c>
      <c r="D1095" s="329"/>
      <c r="E1095" s="58" t="s">
        <v>838</v>
      </c>
      <c r="F1095" s="59" t="s">
        <v>839</v>
      </c>
      <c r="G1095" s="58" t="s">
        <v>840</v>
      </c>
    </row>
    <row r="1096" spans="1:7" ht="17.100000000000001" customHeight="1" x14ac:dyDescent="0.25">
      <c r="A1096" s="324" t="s">
        <v>1642</v>
      </c>
      <c r="B1096" s="325"/>
      <c r="C1096" s="324" t="s">
        <v>1090</v>
      </c>
      <c r="D1096" s="326"/>
      <c r="E1096" s="60" t="s">
        <v>1643</v>
      </c>
      <c r="F1096" s="61" t="s">
        <v>1644</v>
      </c>
      <c r="G1096" s="60" t="s">
        <v>1645</v>
      </c>
    </row>
    <row r="1097" spans="1:7" ht="17.100000000000001" customHeight="1" x14ac:dyDescent="0.25">
      <c r="A1097" s="315" t="s">
        <v>1646</v>
      </c>
      <c r="B1097" s="316"/>
      <c r="C1097" s="315" t="s">
        <v>1647</v>
      </c>
      <c r="D1097" s="317"/>
      <c r="E1097" s="62" t="s">
        <v>1643</v>
      </c>
      <c r="F1097" s="63" t="s">
        <v>1644</v>
      </c>
      <c r="G1097" s="62" t="s">
        <v>1645</v>
      </c>
    </row>
    <row r="1098" spans="1:7" ht="17.100000000000001" customHeight="1" x14ac:dyDescent="0.25">
      <c r="A1098" s="318" t="s">
        <v>1884</v>
      </c>
      <c r="B1098" s="319"/>
      <c r="C1098" s="318" t="s">
        <v>1789</v>
      </c>
      <c r="D1098" s="320"/>
      <c r="E1098" s="64" t="s">
        <v>2450</v>
      </c>
      <c r="F1098" s="65" t="s">
        <v>2451</v>
      </c>
      <c r="G1098" s="64" t="s">
        <v>2452</v>
      </c>
    </row>
    <row r="1099" spans="1:7" ht="30" customHeight="1" x14ac:dyDescent="0.25">
      <c r="A1099" s="321" t="s">
        <v>1888</v>
      </c>
      <c r="B1099" s="322"/>
      <c r="C1099" s="321" t="s">
        <v>1879</v>
      </c>
      <c r="D1099" s="323"/>
      <c r="E1099" s="66" t="s">
        <v>2450</v>
      </c>
      <c r="F1099" s="67" t="s">
        <v>2451</v>
      </c>
      <c r="G1099" s="66" t="s">
        <v>2452</v>
      </c>
    </row>
    <row r="1100" spans="1:7" ht="17.100000000000001" customHeight="1" x14ac:dyDescent="0.25">
      <c r="A1100" s="167" t="s">
        <v>392</v>
      </c>
      <c r="B1100" s="169"/>
      <c r="C1100" s="167" t="s">
        <v>891</v>
      </c>
      <c r="D1100" s="168"/>
      <c r="E1100" s="24" t="s">
        <v>1046</v>
      </c>
      <c r="F1100" s="68" t="s">
        <v>1047</v>
      </c>
      <c r="G1100" s="24" t="s">
        <v>1048</v>
      </c>
    </row>
    <row r="1101" spans="1:7" ht="17.100000000000001" customHeight="1" x14ac:dyDescent="0.25">
      <c r="A1101" s="306" t="s">
        <v>399</v>
      </c>
      <c r="B1101" s="307"/>
      <c r="C1101" s="306" t="s">
        <v>892</v>
      </c>
      <c r="D1101" s="308"/>
      <c r="E1101" s="26"/>
      <c r="F1101" s="69" t="s">
        <v>1047</v>
      </c>
      <c r="G1101" s="26"/>
    </row>
    <row r="1102" spans="1:7" ht="17.100000000000001" customHeight="1" x14ac:dyDescent="0.25">
      <c r="A1102" s="167" t="s">
        <v>401</v>
      </c>
      <c r="B1102" s="169"/>
      <c r="C1102" s="167" t="s">
        <v>893</v>
      </c>
      <c r="D1102" s="168"/>
      <c r="E1102" s="24" t="s">
        <v>1049</v>
      </c>
      <c r="F1102" s="68" t="s">
        <v>1049</v>
      </c>
      <c r="G1102" s="24" t="s">
        <v>682</v>
      </c>
    </row>
    <row r="1103" spans="1:7" ht="17.100000000000001" customHeight="1" x14ac:dyDescent="0.25">
      <c r="A1103" s="306" t="s">
        <v>408</v>
      </c>
      <c r="B1103" s="307"/>
      <c r="C1103" s="306" t="s">
        <v>893</v>
      </c>
      <c r="D1103" s="308"/>
      <c r="E1103" s="26"/>
      <c r="F1103" s="69" t="s">
        <v>1049</v>
      </c>
      <c r="G1103" s="26"/>
    </row>
    <row r="1104" spans="1:7" ht="17.100000000000001" customHeight="1" x14ac:dyDescent="0.25">
      <c r="A1104" s="167" t="s">
        <v>409</v>
      </c>
      <c r="B1104" s="169"/>
      <c r="C1104" s="167" t="s">
        <v>897</v>
      </c>
      <c r="D1104" s="168"/>
      <c r="E1104" s="24" t="s">
        <v>1050</v>
      </c>
      <c r="F1104" s="68" t="s">
        <v>1051</v>
      </c>
      <c r="G1104" s="24" t="s">
        <v>1052</v>
      </c>
    </row>
    <row r="1105" spans="1:7" ht="17.100000000000001" customHeight="1" x14ac:dyDescent="0.25">
      <c r="A1105" s="306" t="s">
        <v>421</v>
      </c>
      <c r="B1105" s="307"/>
      <c r="C1105" s="306" t="s">
        <v>898</v>
      </c>
      <c r="D1105" s="308"/>
      <c r="E1105" s="26"/>
      <c r="F1105" s="69" t="s">
        <v>1053</v>
      </c>
      <c r="G1105" s="26"/>
    </row>
    <row r="1106" spans="1:7" ht="17.100000000000001" customHeight="1" x14ac:dyDescent="0.25">
      <c r="A1106" s="306" t="s">
        <v>426</v>
      </c>
      <c r="B1106" s="307"/>
      <c r="C1106" s="306" t="s">
        <v>899</v>
      </c>
      <c r="D1106" s="308"/>
      <c r="E1106" s="26"/>
      <c r="F1106" s="69" t="s">
        <v>1054</v>
      </c>
      <c r="G1106" s="26"/>
    </row>
    <row r="1107" spans="1:7" ht="17.100000000000001" customHeight="1" x14ac:dyDescent="0.25">
      <c r="A1107" s="167" t="s">
        <v>438</v>
      </c>
      <c r="B1107" s="169"/>
      <c r="C1107" s="167" t="s">
        <v>900</v>
      </c>
      <c r="D1107" s="168"/>
      <c r="E1107" s="24" t="s">
        <v>1055</v>
      </c>
      <c r="F1107" s="68" t="s">
        <v>1056</v>
      </c>
      <c r="G1107" s="24" t="s">
        <v>1057</v>
      </c>
    </row>
    <row r="1108" spans="1:7" ht="17.100000000000001" customHeight="1" x14ac:dyDescent="0.25">
      <c r="A1108" s="306" t="s">
        <v>445</v>
      </c>
      <c r="B1108" s="307"/>
      <c r="C1108" s="306" t="s">
        <v>901</v>
      </c>
      <c r="D1108" s="308"/>
      <c r="E1108" s="26"/>
      <c r="F1108" s="69" t="s">
        <v>1058</v>
      </c>
      <c r="G1108" s="26"/>
    </row>
    <row r="1109" spans="1:7" ht="17.100000000000001" customHeight="1" x14ac:dyDescent="0.25">
      <c r="A1109" s="306" t="s">
        <v>450</v>
      </c>
      <c r="B1109" s="307"/>
      <c r="C1109" s="306" t="s">
        <v>902</v>
      </c>
      <c r="D1109" s="308"/>
      <c r="E1109" s="26"/>
      <c r="F1109" s="69" t="s">
        <v>1059</v>
      </c>
      <c r="G1109" s="26"/>
    </row>
    <row r="1110" spans="1:7" ht="17.100000000000001" customHeight="1" x14ac:dyDescent="0.25">
      <c r="A1110" s="167" t="s">
        <v>554</v>
      </c>
      <c r="B1110" s="169"/>
      <c r="C1110" s="167" t="s">
        <v>922</v>
      </c>
      <c r="D1110" s="168"/>
      <c r="E1110" s="24" t="s">
        <v>966</v>
      </c>
      <c r="F1110" s="68" t="s">
        <v>1060</v>
      </c>
      <c r="G1110" s="24" t="s">
        <v>1061</v>
      </c>
    </row>
    <row r="1111" spans="1:7" ht="17.100000000000001" customHeight="1" x14ac:dyDescent="0.25">
      <c r="A1111" s="306" t="s">
        <v>561</v>
      </c>
      <c r="B1111" s="307"/>
      <c r="C1111" s="306" t="s">
        <v>922</v>
      </c>
      <c r="D1111" s="308"/>
      <c r="E1111" s="26"/>
      <c r="F1111" s="69" t="s">
        <v>1060</v>
      </c>
      <c r="G1111" s="26"/>
    </row>
    <row r="1112" spans="1:7" ht="17.100000000000001" customHeight="1" x14ac:dyDescent="0.25">
      <c r="A1112" s="167" t="s">
        <v>562</v>
      </c>
      <c r="B1112" s="169"/>
      <c r="C1112" s="167" t="s">
        <v>926</v>
      </c>
      <c r="D1112" s="168"/>
      <c r="E1112" s="24" t="s">
        <v>2453</v>
      </c>
      <c r="F1112" s="68" t="s">
        <v>2454</v>
      </c>
      <c r="G1112" s="24" t="s">
        <v>2455</v>
      </c>
    </row>
    <row r="1113" spans="1:7" ht="17.100000000000001" customHeight="1" x14ac:dyDescent="0.25">
      <c r="A1113" s="306" t="s">
        <v>589</v>
      </c>
      <c r="B1113" s="307"/>
      <c r="C1113" s="306" t="s">
        <v>931</v>
      </c>
      <c r="D1113" s="308"/>
      <c r="E1113" s="26"/>
      <c r="F1113" s="69" t="s">
        <v>1063</v>
      </c>
      <c r="G1113" s="26"/>
    </row>
    <row r="1114" spans="1:7" ht="17.100000000000001" customHeight="1" x14ac:dyDescent="0.25">
      <c r="A1114" s="306" t="s">
        <v>594</v>
      </c>
      <c r="B1114" s="307"/>
      <c r="C1114" s="306" t="s">
        <v>926</v>
      </c>
      <c r="D1114" s="308"/>
      <c r="E1114" s="26"/>
      <c r="F1114" s="69" t="s">
        <v>2456</v>
      </c>
      <c r="G1114" s="26"/>
    </row>
    <row r="1115" spans="1:7" ht="17.100000000000001" customHeight="1" x14ac:dyDescent="0.25">
      <c r="A1115" s="167" t="s">
        <v>605</v>
      </c>
      <c r="B1115" s="169"/>
      <c r="C1115" s="167" t="s">
        <v>933</v>
      </c>
      <c r="D1115" s="168"/>
      <c r="E1115" s="24" t="s">
        <v>1064</v>
      </c>
      <c r="F1115" s="68" t="s">
        <v>1065</v>
      </c>
      <c r="G1115" s="24" t="s">
        <v>1066</v>
      </c>
    </row>
    <row r="1116" spans="1:7" ht="17.100000000000001" customHeight="1" x14ac:dyDescent="0.25">
      <c r="A1116" s="306" t="s">
        <v>607</v>
      </c>
      <c r="B1116" s="307"/>
      <c r="C1116" s="306" t="s">
        <v>934</v>
      </c>
      <c r="D1116" s="308"/>
      <c r="E1116" s="26"/>
      <c r="F1116" s="69" t="s">
        <v>1065</v>
      </c>
      <c r="G1116" s="26"/>
    </row>
    <row r="1117" spans="1:7" ht="17.100000000000001" customHeight="1" x14ac:dyDescent="0.25">
      <c r="A1117" s="318" t="s">
        <v>1884</v>
      </c>
      <c r="B1117" s="319"/>
      <c r="C1117" s="318" t="s">
        <v>1897</v>
      </c>
      <c r="D1117" s="320"/>
      <c r="E1117" s="64" t="s">
        <v>2457</v>
      </c>
      <c r="F1117" s="65" t="s">
        <v>1062</v>
      </c>
      <c r="G1117" s="64" t="s">
        <v>2458</v>
      </c>
    </row>
    <row r="1118" spans="1:7" ht="30" customHeight="1" x14ac:dyDescent="0.25">
      <c r="A1118" s="321" t="s">
        <v>1888</v>
      </c>
      <c r="B1118" s="322"/>
      <c r="C1118" s="321" t="s">
        <v>1879</v>
      </c>
      <c r="D1118" s="323"/>
      <c r="E1118" s="66" t="s">
        <v>2457</v>
      </c>
      <c r="F1118" s="67" t="s">
        <v>1062</v>
      </c>
      <c r="G1118" s="66" t="s">
        <v>2458</v>
      </c>
    </row>
    <row r="1119" spans="1:7" ht="17.100000000000001" customHeight="1" x14ac:dyDescent="0.25">
      <c r="A1119" s="167" t="s">
        <v>562</v>
      </c>
      <c r="B1119" s="169"/>
      <c r="C1119" s="167" t="s">
        <v>926</v>
      </c>
      <c r="D1119" s="168"/>
      <c r="E1119" s="24" t="s">
        <v>2457</v>
      </c>
      <c r="F1119" s="68" t="s">
        <v>1062</v>
      </c>
      <c r="G1119" s="24" t="s">
        <v>2458</v>
      </c>
    </row>
    <row r="1120" spans="1:7" ht="17.100000000000001" customHeight="1" x14ac:dyDescent="0.25">
      <c r="A1120" s="306" t="s">
        <v>574</v>
      </c>
      <c r="B1120" s="307"/>
      <c r="C1120" s="306" t="s">
        <v>971</v>
      </c>
      <c r="D1120" s="308"/>
      <c r="E1120" s="26"/>
      <c r="F1120" s="69" t="s">
        <v>1062</v>
      </c>
      <c r="G1120" s="26"/>
    </row>
    <row r="1121" spans="1:7" ht="17.100000000000001" customHeight="1" x14ac:dyDescent="0.25">
      <c r="A1121" s="318" t="s">
        <v>1884</v>
      </c>
      <c r="B1121" s="319"/>
      <c r="C1121" s="318" t="s">
        <v>2121</v>
      </c>
      <c r="D1121" s="320"/>
      <c r="E1121" s="64" t="s">
        <v>2459</v>
      </c>
      <c r="F1121" s="65" t="s">
        <v>2460</v>
      </c>
      <c r="G1121" s="64" t="s">
        <v>2461</v>
      </c>
    </row>
    <row r="1122" spans="1:7" ht="30" customHeight="1" x14ac:dyDescent="0.25">
      <c r="A1122" s="321" t="s">
        <v>1888</v>
      </c>
      <c r="B1122" s="322"/>
      <c r="C1122" s="321" t="s">
        <v>1879</v>
      </c>
      <c r="D1122" s="323"/>
      <c r="E1122" s="66" t="s">
        <v>2459</v>
      </c>
      <c r="F1122" s="67" t="s">
        <v>2460</v>
      </c>
      <c r="G1122" s="66" t="s">
        <v>2461</v>
      </c>
    </row>
    <row r="1123" spans="1:7" ht="17.100000000000001" customHeight="1" x14ac:dyDescent="0.25">
      <c r="A1123" s="167" t="s">
        <v>562</v>
      </c>
      <c r="B1123" s="169"/>
      <c r="C1123" s="167" t="s">
        <v>926</v>
      </c>
      <c r="D1123" s="168"/>
      <c r="E1123" s="24" t="s">
        <v>2459</v>
      </c>
      <c r="F1123" s="68" t="s">
        <v>2460</v>
      </c>
      <c r="G1123" s="24" t="s">
        <v>2461</v>
      </c>
    </row>
    <row r="1124" spans="1:7" ht="17.100000000000001" customHeight="1" x14ac:dyDescent="0.25">
      <c r="A1124" s="306" t="s">
        <v>594</v>
      </c>
      <c r="B1124" s="307"/>
      <c r="C1124" s="306" t="s">
        <v>926</v>
      </c>
      <c r="D1124" s="308"/>
      <c r="E1124" s="26"/>
      <c r="F1124" s="69" t="s">
        <v>2460</v>
      </c>
      <c r="G1124" s="26"/>
    </row>
    <row r="1125" spans="1:7" ht="17.100000000000001" customHeight="1" x14ac:dyDescent="0.25">
      <c r="A1125" s="324" t="s">
        <v>1648</v>
      </c>
      <c r="B1125" s="325"/>
      <c r="C1125" s="324" t="s">
        <v>1649</v>
      </c>
      <c r="D1125" s="326"/>
      <c r="E1125" s="60" t="s">
        <v>1650</v>
      </c>
      <c r="F1125" s="61" t="s">
        <v>1651</v>
      </c>
      <c r="G1125" s="60" t="s">
        <v>1652</v>
      </c>
    </row>
    <row r="1126" spans="1:7" ht="17.100000000000001" customHeight="1" x14ac:dyDescent="0.25">
      <c r="A1126" s="315" t="s">
        <v>1653</v>
      </c>
      <c r="B1126" s="316"/>
      <c r="C1126" s="315" t="s">
        <v>1654</v>
      </c>
      <c r="D1126" s="317"/>
      <c r="E1126" s="62" t="s">
        <v>646</v>
      </c>
      <c r="F1126" s="63" t="s">
        <v>621</v>
      </c>
      <c r="G1126" s="62" t="s">
        <v>1655</v>
      </c>
    </row>
    <row r="1127" spans="1:7" ht="17.100000000000001" customHeight="1" x14ac:dyDescent="0.25">
      <c r="A1127" s="318" t="s">
        <v>1884</v>
      </c>
      <c r="B1127" s="319"/>
      <c r="C1127" s="318" t="s">
        <v>1789</v>
      </c>
      <c r="D1127" s="320"/>
      <c r="E1127" s="64" t="s">
        <v>646</v>
      </c>
      <c r="F1127" s="65" t="s">
        <v>621</v>
      </c>
      <c r="G1127" s="64" t="s">
        <v>1655</v>
      </c>
    </row>
    <row r="1128" spans="1:7" ht="30" customHeight="1" x14ac:dyDescent="0.25">
      <c r="A1128" s="321" t="s">
        <v>1957</v>
      </c>
      <c r="B1128" s="322"/>
      <c r="C1128" s="321" t="s">
        <v>1869</v>
      </c>
      <c r="D1128" s="323"/>
      <c r="E1128" s="66" t="s">
        <v>646</v>
      </c>
      <c r="F1128" s="67" t="s">
        <v>621</v>
      </c>
      <c r="G1128" s="66" t="s">
        <v>1655</v>
      </c>
    </row>
    <row r="1129" spans="1:7" ht="30" customHeight="1" x14ac:dyDescent="0.25">
      <c r="A1129" s="167" t="s">
        <v>616</v>
      </c>
      <c r="B1129" s="169"/>
      <c r="C1129" s="167" t="s">
        <v>1067</v>
      </c>
      <c r="D1129" s="168"/>
      <c r="E1129" s="24" t="s">
        <v>646</v>
      </c>
      <c r="F1129" s="68" t="s">
        <v>621</v>
      </c>
      <c r="G1129" s="24" t="s">
        <v>1655</v>
      </c>
    </row>
    <row r="1130" spans="1:7" ht="27" customHeight="1" x14ac:dyDescent="0.25">
      <c r="A1130" s="306" t="s">
        <v>618</v>
      </c>
      <c r="B1130" s="307"/>
      <c r="C1130" s="306" t="s">
        <v>1068</v>
      </c>
      <c r="D1130" s="308"/>
      <c r="E1130" s="26"/>
      <c r="F1130" s="69" t="s">
        <v>621</v>
      </c>
      <c r="G1130" s="26"/>
    </row>
    <row r="1131" spans="1:7" ht="17.100000000000001" customHeight="1" x14ac:dyDescent="0.25">
      <c r="A1131" s="315" t="s">
        <v>1656</v>
      </c>
      <c r="B1131" s="316"/>
      <c r="C1131" s="315" t="s">
        <v>1657</v>
      </c>
      <c r="D1131" s="317"/>
      <c r="E1131" s="62" t="s">
        <v>1658</v>
      </c>
      <c r="F1131" s="63" t="s">
        <v>1659</v>
      </c>
      <c r="G1131" s="62" t="s">
        <v>1660</v>
      </c>
    </row>
    <row r="1132" spans="1:7" ht="17.100000000000001" customHeight="1" x14ac:dyDescent="0.25">
      <c r="A1132" s="318" t="s">
        <v>1884</v>
      </c>
      <c r="B1132" s="319"/>
      <c r="C1132" s="318" t="s">
        <v>1789</v>
      </c>
      <c r="D1132" s="320"/>
      <c r="E1132" s="64" t="s">
        <v>1658</v>
      </c>
      <c r="F1132" s="65" t="s">
        <v>1659</v>
      </c>
      <c r="G1132" s="64" t="s">
        <v>1660</v>
      </c>
    </row>
    <row r="1133" spans="1:7" ht="30" customHeight="1" x14ac:dyDescent="0.25">
      <c r="A1133" s="321" t="s">
        <v>1957</v>
      </c>
      <c r="B1133" s="322"/>
      <c r="C1133" s="321" t="s">
        <v>1869</v>
      </c>
      <c r="D1133" s="323"/>
      <c r="E1133" s="66" t="s">
        <v>1658</v>
      </c>
      <c r="F1133" s="67" t="s">
        <v>1659</v>
      </c>
      <c r="G1133" s="66" t="s">
        <v>1660</v>
      </c>
    </row>
    <row r="1134" spans="1:7" ht="28.5" customHeight="1" x14ac:dyDescent="0.25">
      <c r="A1134" s="167" t="s">
        <v>616</v>
      </c>
      <c r="B1134" s="169"/>
      <c r="C1134" s="167" t="s">
        <v>1067</v>
      </c>
      <c r="D1134" s="168"/>
      <c r="E1134" s="24" t="s">
        <v>1661</v>
      </c>
      <c r="F1134" s="68" t="s">
        <v>1662</v>
      </c>
      <c r="G1134" s="24" t="s">
        <v>1663</v>
      </c>
    </row>
    <row r="1135" spans="1:7" ht="17.100000000000001" customHeight="1" x14ac:dyDescent="0.25">
      <c r="A1135" s="306" t="s">
        <v>623</v>
      </c>
      <c r="B1135" s="307"/>
      <c r="C1135" s="306" t="s">
        <v>1069</v>
      </c>
      <c r="D1135" s="308"/>
      <c r="E1135" s="26"/>
      <c r="F1135" s="69" t="s">
        <v>626</v>
      </c>
      <c r="G1135" s="26"/>
    </row>
    <row r="1136" spans="1:7" ht="17.100000000000001" customHeight="1" x14ac:dyDescent="0.25">
      <c r="A1136" s="306" t="s">
        <v>1070</v>
      </c>
      <c r="B1136" s="307"/>
      <c r="C1136" s="306" t="s">
        <v>1071</v>
      </c>
      <c r="D1136" s="308"/>
      <c r="E1136" s="26"/>
      <c r="F1136" s="69" t="s">
        <v>1072</v>
      </c>
      <c r="G1136" s="26"/>
    </row>
    <row r="1137" spans="1:7" ht="17.100000000000001" customHeight="1" x14ac:dyDescent="0.25">
      <c r="A1137" s="167" t="s">
        <v>672</v>
      </c>
      <c r="B1137" s="169"/>
      <c r="C1137" s="167" t="s">
        <v>940</v>
      </c>
      <c r="D1137" s="168"/>
      <c r="E1137" s="24" t="s">
        <v>1073</v>
      </c>
      <c r="F1137" s="68" t="s">
        <v>1073</v>
      </c>
      <c r="G1137" s="24" t="s">
        <v>682</v>
      </c>
    </row>
    <row r="1138" spans="1:7" ht="17.100000000000001" customHeight="1" x14ac:dyDescent="0.25">
      <c r="A1138" s="306" t="s">
        <v>678</v>
      </c>
      <c r="B1138" s="307"/>
      <c r="C1138" s="306" t="s">
        <v>941</v>
      </c>
      <c r="D1138" s="308"/>
      <c r="E1138" s="26"/>
      <c r="F1138" s="69" t="s">
        <v>1073</v>
      </c>
      <c r="G1138" s="26"/>
    </row>
    <row r="1139" spans="1:7" ht="17.100000000000001" customHeight="1" x14ac:dyDescent="0.25">
      <c r="A1139" s="330" t="s">
        <v>843</v>
      </c>
      <c r="B1139" s="331"/>
      <c r="C1139" s="330" t="s">
        <v>844</v>
      </c>
      <c r="D1139" s="332"/>
      <c r="E1139" s="56" t="s">
        <v>845</v>
      </c>
      <c r="F1139" s="57" t="s">
        <v>846</v>
      </c>
      <c r="G1139" s="56" t="s">
        <v>847</v>
      </c>
    </row>
    <row r="1140" spans="1:7" ht="17.100000000000001" customHeight="1" x14ac:dyDescent="0.25">
      <c r="A1140" s="330" t="s">
        <v>848</v>
      </c>
      <c r="B1140" s="331"/>
      <c r="C1140" s="330" t="s">
        <v>844</v>
      </c>
      <c r="D1140" s="332"/>
      <c r="E1140" s="56" t="s">
        <v>845</v>
      </c>
      <c r="F1140" s="57" t="s">
        <v>846</v>
      </c>
      <c r="G1140" s="56" t="s">
        <v>847</v>
      </c>
    </row>
    <row r="1141" spans="1:7" ht="17.100000000000001" customHeight="1" x14ac:dyDescent="0.25">
      <c r="A1141" s="327" t="s">
        <v>1664</v>
      </c>
      <c r="B1141" s="328"/>
      <c r="C1141" s="327" t="s">
        <v>1665</v>
      </c>
      <c r="D1141" s="329"/>
      <c r="E1141" s="58" t="s">
        <v>1666</v>
      </c>
      <c r="F1141" s="59" t="s">
        <v>1667</v>
      </c>
      <c r="G1141" s="58" t="s">
        <v>1668</v>
      </c>
    </row>
    <row r="1142" spans="1:7" ht="17.100000000000001" customHeight="1" x14ac:dyDescent="0.25">
      <c r="A1142" s="324" t="s">
        <v>1669</v>
      </c>
      <c r="B1142" s="325"/>
      <c r="C1142" s="324" t="s">
        <v>1090</v>
      </c>
      <c r="D1142" s="326"/>
      <c r="E1142" s="60" t="s">
        <v>1670</v>
      </c>
      <c r="F1142" s="61" t="s">
        <v>1671</v>
      </c>
      <c r="G1142" s="60" t="s">
        <v>1672</v>
      </c>
    </row>
    <row r="1143" spans="1:7" ht="17.100000000000001" customHeight="1" x14ac:dyDescent="0.25">
      <c r="A1143" s="315" t="s">
        <v>1673</v>
      </c>
      <c r="B1143" s="316"/>
      <c r="C1143" s="315" t="s">
        <v>1647</v>
      </c>
      <c r="D1143" s="317"/>
      <c r="E1143" s="62" t="s">
        <v>1670</v>
      </c>
      <c r="F1143" s="63" t="s">
        <v>1671</v>
      </c>
      <c r="G1143" s="62" t="s">
        <v>1672</v>
      </c>
    </row>
    <row r="1144" spans="1:7" ht="17.100000000000001" customHeight="1" x14ac:dyDescent="0.25">
      <c r="A1144" s="318" t="s">
        <v>1884</v>
      </c>
      <c r="B1144" s="319"/>
      <c r="C1144" s="318" t="s">
        <v>1789</v>
      </c>
      <c r="D1144" s="320"/>
      <c r="E1144" s="64" t="s">
        <v>1670</v>
      </c>
      <c r="F1144" s="65" t="s">
        <v>1671</v>
      </c>
      <c r="G1144" s="64" t="s">
        <v>1672</v>
      </c>
    </row>
    <row r="1145" spans="1:7" ht="30" customHeight="1" x14ac:dyDescent="0.25">
      <c r="A1145" s="321" t="s">
        <v>1888</v>
      </c>
      <c r="B1145" s="322"/>
      <c r="C1145" s="321" t="s">
        <v>1879</v>
      </c>
      <c r="D1145" s="323"/>
      <c r="E1145" s="66" t="s">
        <v>1670</v>
      </c>
      <c r="F1145" s="67" t="s">
        <v>1671</v>
      </c>
      <c r="G1145" s="66" t="s">
        <v>1672</v>
      </c>
    </row>
    <row r="1146" spans="1:7" ht="17.100000000000001" customHeight="1" x14ac:dyDescent="0.25">
      <c r="A1146" s="167" t="s">
        <v>392</v>
      </c>
      <c r="B1146" s="169"/>
      <c r="C1146" s="167" t="s">
        <v>891</v>
      </c>
      <c r="D1146" s="168"/>
      <c r="E1146" s="24" t="s">
        <v>1674</v>
      </c>
      <c r="F1146" s="68" t="s">
        <v>1675</v>
      </c>
      <c r="G1146" s="24" t="s">
        <v>1676</v>
      </c>
    </row>
    <row r="1147" spans="1:7" ht="17.100000000000001" customHeight="1" x14ac:dyDescent="0.25">
      <c r="A1147" s="306" t="s">
        <v>399</v>
      </c>
      <c r="B1147" s="307"/>
      <c r="C1147" s="306" t="s">
        <v>892</v>
      </c>
      <c r="D1147" s="308"/>
      <c r="E1147" s="26"/>
      <c r="F1147" s="69" t="s">
        <v>1675</v>
      </c>
      <c r="G1147" s="26"/>
    </row>
    <row r="1148" spans="1:7" ht="17.100000000000001" customHeight="1" x14ac:dyDescent="0.25">
      <c r="A1148" s="167" t="s">
        <v>401</v>
      </c>
      <c r="B1148" s="169"/>
      <c r="C1148" s="167" t="s">
        <v>893</v>
      </c>
      <c r="D1148" s="168"/>
      <c r="E1148" s="24" t="s">
        <v>1074</v>
      </c>
      <c r="F1148" s="68" t="s">
        <v>1075</v>
      </c>
      <c r="G1148" s="24" t="s">
        <v>1076</v>
      </c>
    </row>
    <row r="1149" spans="1:7" ht="17.100000000000001" customHeight="1" x14ac:dyDescent="0.25">
      <c r="A1149" s="306" t="s">
        <v>408</v>
      </c>
      <c r="B1149" s="307"/>
      <c r="C1149" s="306" t="s">
        <v>893</v>
      </c>
      <c r="D1149" s="308"/>
      <c r="E1149" s="26"/>
      <c r="F1149" s="69" t="s">
        <v>1075</v>
      </c>
      <c r="G1149" s="26"/>
    </row>
    <row r="1150" spans="1:7" ht="17.100000000000001" customHeight="1" x14ac:dyDescent="0.25">
      <c r="A1150" s="167" t="s">
        <v>409</v>
      </c>
      <c r="B1150" s="169"/>
      <c r="C1150" s="167" t="s">
        <v>897</v>
      </c>
      <c r="D1150" s="168"/>
      <c r="E1150" s="24" t="s">
        <v>1677</v>
      </c>
      <c r="F1150" s="68" t="s">
        <v>1678</v>
      </c>
      <c r="G1150" s="24" t="s">
        <v>1679</v>
      </c>
    </row>
    <row r="1151" spans="1:7" ht="17.100000000000001" customHeight="1" x14ac:dyDescent="0.25">
      <c r="A1151" s="306" t="s">
        <v>421</v>
      </c>
      <c r="B1151" s="307"/>
      <c r="C1151" s="306" t="s">
        <v>898</v>
      </c>
      <c r="D1151" s="308"/>
      <c r="E1151" s="26"/>
      <c r="F1151" s="69" t="s">
        <v>1680</v>
      </c>
      <c r="G1151" s="26"/>
    </row>
    <row r="1152" spans="1:7" ht="17.100000000000001" customHeight="1" x14ac:dyDescent="0.25">
      <c r="A1152" s="306" t="s">
        <v>426</v>
      </c>
      <c r="B1152" s="307"/>
      <c r="C1152" s="306" t="s">
        <v>899</v>
      </c>
      <c r="D1152" s="308"/>
      <c r="E1152" s="26"/>
      <c r="F1152" s="69" t="s">
        <v>1681</v>
      </c>
      <c r="G1152" s="26"/>
    </row>
    <row r="1153" spans="1:7" ht="17.100000000000001" customHeight="1" x14ac:dyDescent="0.25">
      <c r="A1153" s="167" t="s">
        <v>438</v>
      </c>
      <c r="B1153" s="169"/>
      <c r="C1153" s="167" t="s">
        <v>900</v>
      </c>
      <c r="D1153" s="168"/>
      <c r="E1153" s="24" t="s">
        <v>1682</v>
      </c>
      <c r="F1153" s="68" t="s">
        <v>1683</v>
      </c>
      <c r="G1153" s="24" t="s">
        <v>1684</v>
      </c>
    </row>
    <row r="1154" spans="1:7" ht="17.100000000000001" customHeight="1" x14ac:dyDescent="0.25">
      <c r="A1154" s="306" t="s">
        <v>450</v>
      </c>
      <c r="B1154" s="307"/>
      <c r="C1154" s="306" t="s">
        <v>902</v>
      </c>
      <c r="D1154" s="308"/>
      <c r="E1154" s="26"/>
      <c r="F1154" s="69" t="s">
        <v>1683</v>
      </c>
      <c r="G1154" s="26"/>
    </row>
    <row r="1155" spans="1:7" ht="28.5" customHeight="1" x14ac:dyDescent="0.25">
      <c r="A1155" s="324" t="s">
        <v>1685</v>
      </c>
      <c r="B1155" s="325"/>
      <c r="C1155" s="324" t="s">
        <v>1686</v>
      </c>
      <c r="D1155" s="326"/>
      <c r="E1155" s="60" t="s">
        <v>1687</v>
      </c>
      <c r="F1155" s="61" t="s">
        <v>1688</v>
      </c>
      <c r="G1155" s="60" t="s">
        <v>1689</v>
      </c>
    </row>
    <row r="1156" spans="1:7" ht="17.100000000000001" customHeight="1" x14ac:dyDescent="0.25">
      <c r="A1156" s="315" t="s">
        <v>1690</v>
      </c>
      <c r="B1156" s="316"/>
      <c r="C1156" s="315" t="s">
        <v>1665</v>
      </c>
      <c r="D1156" s="317"/>
      <c r="E1156" s="62" t="s">
        <v>1691</v>
      </c>
      <c r="F1156" s="63" t="s">
        <v>1692</v>
      </c>
      <c r="G1156" s="62" t="s">
        <v>1693</v>
      </c>
    </row>
    <row r="1157" spans="1:7" ht="17.100000000000001" customHeight="1" x14ac:dyDescent="0.25">
      <c r="A1157" s="318" t="s">
        <v>1884</v>
      </c>
      <c r="B1157" s="319"/>
      <c r="C1157" s="318" t="s">
        <v>1789</v>
      </c>
      <c r="D1157" s="320"/>
      <c r="E1157" s="64" t="s">
        <v>2462</v>
      </c>
      <c r="F1157" s="65" t="s">
        <v>23</v>
      </c>
      <c r="G1157" s="64" t="s">
        <v>24</v>
      </c>
    </row>
    <row r="1158" spans="1:7" ht="30" customHeight="1" x14ac:dyDescent="0.25">
      <c r="A1158" s="321" t="s">
        <v>1957</v>
      </c>
      <c r="B1158" s="322"/>
      <c r="C1158" s="321" t="s">
        <v>1869</v>
      </c>
      <c r="D1158" s="323"/>
      <c r="E1158" s="66" t="s">
        <v>2462</v>
      </c>
      <c r="F1158" s="67" t="s">
        <v>23</v>
      </c>
      <c r="G1158" s="66" t="s">
        <v>24</v>
      </c>
    </row>
    <row r="1159" spans="1:7" ht="17.100000000000001" customHeight="1" x14ac:dyDescent="0.25">
      <c r="A1159" s="167" t="s">
        <v>502</v>
      </c>
      <c r="B1159" s="169"/>
      <c r="C1159" s="167" t="s">
        <v>915</v>
      </c>
      <c r="D1159" s="168"/>
      <c r="E1159" s="24" t="s">
        <v>2462</v>
      </c>
      <c r="F1159" s="68" t="s">
        <v>23</v>
      </c>
      <c r="G1159" s="24" t="s">
        <v>24</v>
      </c>
    </row>
    <row r="1160" spans="1:7" ht="17.100000000000001" customHeight="1" x14ac:dyDescent="0.25">
      <c r="A1160" s="318" t="s">
        <v>1884</v>
      </c>
      <c r="B1160" s="319"/>
      <c r="C1160" s="318" t="s">
        <v>1918</v>
      </c>
      <c r="D1160" s="320"/>
      <c r="E1160" s="64" t="s">
        <v>2463</v>
      </c>
      <c r="F1160" s="65" t="s">
        <v>2464</v>
      </c>
      <c r="G1160" s="64" t="s">
        <v>2465</v>
      </c>
    </row>
    <row r="1161" spans="1:7" ht="30" customHeight="1" x14ac:dyDescent="0.25">
      <c r="A1161" s="321" t="s">
        <v>1957</v>
      </c>
      <c r="B1161" s="322"/>
      <c r="C1161" s="321" t="s">
        <v>1869</v>
      </c>
      <c r="D1161" s="323"/>
      <c r="E1161" s="66" t="s">
        <v>2466</v>
      </c>
      <c r="F1161" s="67" t="s">
        <v>2467</v>
      </c>
      <c r="G1161" s="66" t="s">
        <v>2468</v>
      </c>
    </row>
    <row r="1162" spans="1:7" ht="17.100000000000001" customHeight="1" x14ac:dyDescent="0.25">
      <c r="A1162" s="167" t="s">
        <v>502</v>
      </c>
      <c r="B1162" s="169"/>
      <c r="C1162" s="167" t="s">
        <v>915</v>
      </c>
      <c r="D1162" s="168"/>
      <c r="E1162" s="24" t="s">
        <v>2466</v>
      </c>
      <c r="F1162" s="68" t="s">
        <v>2467</v>
      </c>
      <c r="G1162" s="24" t="s">
        <v>2468</v>
      </c>
    </row>
    <row r="1163" spans="1:7" ht="17.100000000000001" customHeight="1" x14ac:dyDescent="0.25">
      <c r="A1163" s="306" t="s">
        <v>514</v>
      </c>
      <c r="B1163" s="307"/>
      <c r="C1163" s="306" t="s">
        <v>917</v>
      </c>
      <c r="D1163" s="308"/>
      <c r="E1163" s="26"/>
      <c r="F1163" s="69" t="s">
        <v>2467</v>
      </c>
      <c r="G1163" s="26"/>
    </row>
    <row r="1164" spans="1:7" ht="30" customHeight="1" x14ac:dyDescent="0.25">
      <c r="A1164" s="321" t="s">
        <v>2469</v>
      </c>
      <c r="B1164" s="322"/>
      <c r="C1164" s="321" t="s">
        <v>1862</v>
      </c>
      <c r="D1164" s="323"/>
      <c r="E1164" s="66" t="s">
        <v>2470</v>
      </c>
      <c r="F1164" s="67" t="s">
        <v>2471</v>
      </c>
      <c r="G1164" s="66" t="s">
        <v>2472</v>
      </c>
    </row>
    <row r="1165" spans="1:7" ht="17.100000000000001" customHeight="1" x14ac:dyDescent="0.25">
      <c r="A1165" s="167" t="s">
        <v>502</v>
      </c>
      <c r="B1165" s="169"/>
      <c r="C1165" s="167" t="s">
        <v>915</v>
      </c>
      <c r="D1165" s="168"/>
      <c r="E1165" s="24" t="s">
        <v>2470</v>
      </c>
      <c r="F1165" s="68" t="s">
        <v>2471</v>
      </c>
      <c r="G1165" s="24" t="s">
        <v>2472</v>
      </c>
    </row>
    <row r="1166" spans="1:7" ht="17.100000000000001" customHeight="1" x14ac:dyDescent="0.25">
      <c r="A1166" s="306" t="s">
        <v>514</v>
      </c>
      <c r="B1166" s="307"/>
      <c r="C1166" s="306" t="s">
        <v>917</v>
      </c>
      <c r="D1166" s="308"/>
      <c r="E1166" s="26"/>
      <c r="F1166" s="69" t="s">
        <v>2471</v>
      </c>
      <c r="G1166" s="26"/>
    </row>
    <row r="1167" spans="1:7" ht="30" customHeight="1" x14ac:dyDescent="0.25">
      <c r="A1167" s="321" t="s">
        <v>2113</v>
      </c>
      <c r="B1167" s="322"/>
      <c r="C1167" s="321" t="s">
        <v>1855</v>
      </c>
      <c r="D1167" s="323"/>
      <c r="E1167" s="66" t="s">
        <v>2473</v>
      </c>
      <c r="F1167" s="67" t="s">
        <v>2474</v>
      </c>
      <c r="G1167" s="66" t="s">
        <v>840</v>
      </c>
    </row>
    <row r="1168" spans="1:7" ht="17.100000000000001" customHeight="1" x14ac:dyDescent="0.25">
      <c r="A1168" s="167" t="s">
        <v>502</v>
      </c>
      <c r="B1168" s="169"/>
      <c r="C1168" s="167" t="s">
        <v>915</v>
      </c>
      <c r="D1168" s="168"/>
      <c r="E1168" s="24" t="s">
        <v>2473</v>
      </c>
      <c r="F1168" s="68" t="s">
        <v>2474</v>
      </c>
      <c r="G1168" s="24" t="s">
        <v>840</v>
      </c>
    </row>
    <row r="1169" spans="1:7" ht="17.100000000000001" customHeight="1" x14ac:dyDescent="0.25">
      <c r="A1169" s="306" t="s">
        <v>514</v>
      </c>
      <c r="B1169" s="307"/>
      <c r="C1169" s="306" t="s">
        <v>917</v>
      </c>
      <c r="D1169" s="308"/>
      <c r="E1169" s="26"/>
      <c r="F1169" s="69" t="s">
        <v>2474</v>
      </c>
      <c r="G1169" s="26"/>
    </row>
    <row r="1170" spans="1:7" ht="17.100000000000001" customHeight="1" x14ac:dyDescent="0.25">
      <c r="A1170" s="318" t="s">
        <v>1884</v>
      </c>
      <c r="B1170" s="319"/>
      <c r="C1170" s="318" t="s">
        <v>1906</v>
      </c>
      <c r="D1170" s="320"/>
      <c r="E1170" s="64" t="s">
        <v>2475</v>
      </c>
      <c r="F1170" s="65" t="s">
        <v>2476</v>
      </c>
      <c r="G1170" s="64" t="s">
        <v>2477</v>
      </c>
    </row>
    <row r="1171" spans="1:7" ht="30" customHeight="1" x14ac:dyDescent="0.25">
      <c r="A1171" s="321" t="s">
        <v>1957</v>
      </c>
      <c r="B1171" s="322"/>
      <c r="C1171" s="321" t="s">
        <v>1869</v>
      </c>
      <c r="D1171" s="323"/>
      <c r="E1171" s="66" t="s">
        <v>2478</v>
      </c>
      <c r="F1171" s="67" t="s">
        <v>23</v>
      </c>
      <c r="G1171" s="66" t="s">
        <v>24</v>
      </c>
    </row>
    <row r="1172" spans="1:7" ht="17.100000000000001" customHeight="1" x14ac:dyDescent="0.25">
      <c r="A1172" s="167" t="s">
        <v>502</v>
      </c>
      <c r="B1172" s="169"/>
      <c r="C1172" s="167" t="s">
        <v>915</v>
      </c>
      <c r="D1172" s="168"/>
      <c r="E1172" s="24" t="s">
        <v>2478</v>
      </c>
      <c r="F1172" s="68" t="s">
        <v>23</v>
      </c>
      <c r="G1172" s="24" t="s">
        <v>24</v>
      </c>
    </row>
    <row r="1173" spans="1:7" ht="30" customHeight="1" x14ac:dyDescent="0.25">
      <c r="A1173" s="321" t="s">
        <v>2113</v>
      </c>
      <c r="B1173" s="322"/>
      <c r="C1173" s="321" t="s">
        <v>1855</v>
      </c>
      <c r="D1173" s="323"/>
      <c r="E1173" s="66" t="s">
        <v>2479</v>
      </c>
      <c r="F1173" s="67" t="s">
        <v>2476</v>
      </c>
      <c r="G1173" s="66" t="s">
        <v>2480</v>
      </c>
    </row>
    <row r="1174" spans="1:7" ht="17.100000000000001" customHeight="1" x14ac:dyDescent="0.25">
      <c r="A1174" s="167" t="s">
        <v>502</v>
      </c>
      <c r="B1174" s="169"/>
      <c r="C1174" s="167" t="s">
        <v>915</v>
      </c>
      <c r="D1174" s="168"/>
      <c r="E1174" s="24" t="s">
        <v>2479</v>
      </c>
      <c r="F1174" s="68" t="s">
        <v>2476</v>
      </c>
      <c r="G1174" s="24" t="s">
        <v>2480</v>
      </c>
    </row>
    <row r="1175" spans="1:7" ht="17.100000000000001" customHeight="1" x14ac:dyDescent="0.25">
      <c r="A1175" s="306" t="s">
        <v>514</v>
      </c>
      <c r="B1175" s="307"/>
      <c r="C1175" s="306" t="s">
        <v>917</v>
      </c>
      <c r="D1175" s="308"/>
      <c r="E1175" s="26"/>
      <c r="F1175" s="69" t="s">
        <v>2476</v>
      </c>
      <c r="G1175" s="26"/>
    </row>
    <row r="1176" spans="1:7" ht="17.100000000000001" customHeight="1" x14ac:dyDescent="0.25">
      <c r="A1176" s="315" t="s">
        <v>1694</v>
      </c>
      <c r="B1176" s="316"/>
      <c r="C1176" s="315" t="s">
        <v>1695</v>
      </c>
      <c r="D1176" s="317"/>
      <c r="E1176" s="62" t="s">
        <v>1696</v>
      </c>
      <c r="F1176" s="63" t="s">
        <v>1697</v>
      </c>
      <c r="G1176" s="62" t="s">
        <v>1698</v>
      </c>
    </row>
    <row r="1177" spans="1:7" ht="17.100000000000001" customHeight="1" x14ac:dyDescent="0.25">
      <c r="A1177" s="318" t="s">
        <v>1884</v>
      </c>
      <c r="B1177" s="319"/>
      <c r="C1177" s="318" t="s">
        <v>1918</v>
      </c>
      <c r="D1177" s="320"/>
      <c r="E1177" s="64" t="s">
        <v>2481</v>
      </c>
      <c r="F1177" s="65" t="s">
        <v>2482</v>
      </c>
      <c r="G1177" s="64" t="s">
        <v>2483</v>
      </c>
    </row>
    <row r="1178" spans="1:7" ht="30" customHeight="1" x14ac:dyDescent="0.25">
      <c r="A1178" s="321" t="s">
        <v>1888</v>
      </c>
      <c r="B1178" s="322"/>
      <c r="C1178" s="321" t="s">
        <v>1879</v>
      </c>
      <c r="D1178" s="323"/>
      <c r="E1178" s="66" t="s">
        <v>2481</v>
      </c>
      <c r="F1178" s="67" t="s">
        <v>2482</v>
      </c>
      <c r="G1178" s="66" t="s">
        <v>2483</v>
      </c>
    </row>
    <row r="1179" spans="1:7" ht="17.100000000000001" customHeight="1" x14ac:dyDescent="0.25">
      <c r="A1179" s="167" t="s">
        <v>502</v>
      </c>
      <c r="B1179" s="169"/>
      <c r="C1179" s="167" t="s">
        <v>915</v>
      </c>
      <c r="D1179" s="168"/>
      <c r="E1179" s="24" t="s">
        <v>2481</v>
      </c>
      <c r="F1179" s="68" t="s">
        <v>2482</v>
      </c>
      <c r="G1179" s="24" t="s">
        <v>2483</v>
      </c>
    </row>
    <row r="1180" spans="1:7" ht="17.100000000000001" customHeight="1" x14ac:dyDescent="0.25">
      <c r="A1180" s="306" t="s">
        <v>524</v>
      </c>
      <c r="B1180" s="307"/>
      <c r="C1180" s="306" t="s">
        <v>919</v>
      </c>
      <c r="D1180" s="308"/>
      <c r="E1180" s="26"/>
      <c r="F1180" s="69" t="s">
        <v>1699</v>
      </c>
      <c r="G1180" s="26"/>
    </row>
    <row r="1181" spans="1:7" ht="17.100000000000001" customHeight="1" x14ac:dyDescent="0.25">
      <c r="A1181" s="306" t="s">
        <v>539</v>
      </c>
      <c r="B1181" s="307"/>
      <c r="C1181" s="306" t="s">
        <v>920</v>
      </c>
      <c r="D1181" s="308"/>
      <c r="E1181" s="26"/>
      <c r="F1181" s="69" t="s">
        <v>2484</v>
      </c>
      <c r="G1181" s="26"/>
    </row>
    <row r="1182" spans="1:7" ht="17.100000000000001" customHeight="1" x14ac:dyDescent="0.25">
      <c r="A1182" s="306" t="s">
        <v>549</v>
      </c>
      <c r="B1182" s="307"/>
      <c r="C1182" s="306" t="s">
        <v>921</v>
      </c>
      <c r="D1182" s="308"/>
      <c r="E1182" s="26"/>
      <c r="F1182" s="69" t="s">
        <v>1700</v>
      </c>
      <c r="G1182" s="26"/>
    </row>
    <row r="1183" spans="1:7" ht="17.100000000000001" customHeight="1" x14ac:dyDescent="0.25">
      <c r="A1183" s="318" t="s">
        <v>1884</v>
      </c>
      <c r="B1183" s="319"/>
      <c r="C1183" s="318" t="s">
        <v>1906</v>
      </c>
      <c r="D1183" s="320"/>
      <c r="E1183" s="64" t="s">
        <v>2485</v>
      </c>
      <c r="F1183" s="65" t="s">
        <v>2486</v>
      </c>
      <c r="G1183" s="64" t="s">
        <v>2487</v>
      </c>
    </row>
    <row r="1184" spans="1:7" ht="30" customHeight="1" x14ac:dyDescent="0.25">
      <c r="A1184" s="321" t="s">
        <v>1888</v>
      </c>
      <c r="B1184" s="322"/>
      <c r="C1184" s="321" t="s">
        <v>1879</v>
      </c>
      <c r="D1184" s="323"/>
      <c r="E1184" s="66" t="s">
        <v>2485</v>
      </c>
      <c r="F1184" s="67" t="s">
        <v>2486</v>
      </c>
      <c r="G1184" s="66" t="s">
        <v>2487</v>
      </c>
    </row>
    <row r="1185" spans="1:7" ht="17.100000000000001" customHeight="1" x14ac:dyDescent="0.25">
      <c r="A1185" s="167" t="s">
        <v>502</v>
      </c>
      <c r="B1185" s="169"/>
      <c r="C1185" s="167" t="s">
        <v>915</v>
      </c>
      <c r="D1185" s="168"/>
      <c r="E1185" s="24" t="s">
        <v>2485</v>
      </c>
      <c r="F1185" s="68" t="s">
        <v>2486</v>
      </c>
      <c r="G1185" s="24" t="s">
        <v>2487</v>
      </c>
    </row>
    <row r="1186" spans="1:7" ht="17.100000000000001" customHeight="1" x14ac:dyDescent="0.25">
      <c r="A1186" s="306" t="s">
        <v>539</v>
      </c>
      <c r="B1186" s="307"/>
      <c r="C1186" s="306" t="s">
        <v>920</v>
      </c>
      <c r="D1186" s="308"/>
      <c r="E1186" s="26"/>
      <c r="F1186" s="69" t="s">
        <v>2486</v>
      </c>
      <c r="G1186" s="26"/>
    </row>
    <row r="1187" spans="1:7" ht="17.100000000000001" customHeight="1" x14ac:dyDescent="0.25">
      <c r="A1187" s="315" t="s">
        <v>1701</v>
      </c>
      <c r="B1187" s="316"/>
      <c r="C1187" s="315" t="s">
        <v>1702</v>
      </c>
      <c r="D1187" s="317"/>
      <c r="E1187" s="62" t="s">
        <v>1703</v>
      </c>
      <c r="F1187" s="63" t="s">
        <v>1704</v>
      </c>
      <c r="G1187" s="62" t="s">
        <v>1705</v>
      </c>
    </row>
    <row r="1188" spans="1:7" ht="17.100000000000001" customHeight="1" x14ac:dyDescent="0.25">
      <c r="A1188" s="318" t="s">
        <v>1884</v>
      </c>
      <c r="B1188" s="319"/>
      <c r="C1188" s="318" t="s">
        <v>1789</v>
      </c>
      <c r="D1188" s="320"/>
      <c r="E1188" s="64" t="s">
        <v>23</v>
      </c>
      <c r="F1188" s="65" t="s">
        <v>2488</v>
      </c>
      <c r="G1188" s="64" t="s">
        <v>24</v>
      </c>
    </row>
    <row r="1189" spans="1:7" ht="30" customHeight="1" x14ac:dyDescent="0.25">
      <c r="A1189" s="321" t="s">
        <v>2113</v>
      </c>
      <c r="B1189" s="322"/>
      <c r="C1189" s="321" t="s">
        <v>1855</v>
      </c>
      <c r="D1189" s="323"/>
      <c r="E1189" s="66" t="s">
        <v>23</v>
      </c>
      <c r="F1189" s="67" t="s">
        <v>2488</v>
      </c>
      <c r="G1189" s="66" t="s">
        <v>24</v>
      </c>
    </row>
    <row r="1190" spans="1:7" ht="17.100000000000001" customHeight="1" x14ac:dyDescent="0.25">
      <c r="A1190" s="167" t="s">
        <v>465</v>
      </c>
      <c r="B1190" s="169"/>
      <c r="C1190" s="167" t="s">
        <v>906</v>
      </c>
      <c r="D1190" s="168"/>
      <c r="E1190" s="24" t="s">
        <v>23</v>
      </c>
      <c r="F1190" s="68" t="s">
        <v>2488</v>
      </c>
      <c r="G1190" s="24" t="s">
        <v>24</v>
      </c>
    </row>
    <row r="1191" spans="1:7" ht="17.100000000000001" customHeight="1" x14ac:dyDescent="0.25">
      <c r="A1191" s="306" t="s">
        <v>482</v>
      </c>
      <c r="B1191" s="307"/>
      <c r="C1191" s="306" t="s">
        <v>909</v>
      </c>
      <c r="D1191" s="308"/>
      <c r="E1191" s="26"/>
      <c r="F1191" s="69" t="s">
        <v>2488</v>
      </c>
      <c r="G1191" s="26"/>
    </row>
    <row r="1192" spans="1:7" ht="17.100000000000001" customHeight="1" x14ac:dyDescent="0.25">
      <c r="A1192" s="318" t="s">
        <v>1884</v>
      </c>
      <c r="B1192" s="319"/>
      <c r="C1192" s="318" t="s">
        <v>1918</v>
      </c>
      <c r="D1192" s="320"/>
      <c r="E1192" s="64" t="s">
        <v>2489</v>
      </c>
      <c r="F1192" s="65" t="s">
        <v>2490</v>
      </c>
      <c r="G1192" s="64" t="s">
        <v>2491</v>
      </c>
    </row>
    <row r="1193" spans="1:7" ht="30" customHeight="1" x14ac:dyDescent="0.25">
      <c r="A1193" s="321" t="s">
        <v>2113</v>
      </c>
      <c r="B1193" s="322"/>
      <c r="C1193" s="321" t="s">
        <v>1855</v>
      </c>
      <c r="D1193" s="323"/>
      <c r="E1193" s="66" t="s">
        <v>2489</v>
      </c>
      <c r="F1193" s="67" t="s">
        <v>2490</v>
      </c>
      <c r="G1193" s="66" t="s">
        <v>2491</v>
      </c>
    </row>
    <row r="1194" spans="1:7" ht="17.100000000000001" customHeight="1" x14ac:dyDescent="0.25">
      <c r="A1194" s="167" t="s">
        <v>465</v>
      </c>
      <c r="B1194" s="169"/>
      <c r="C1194" s="167" t="s">
        <v>906</v>
      </c>
      <c r="D1194" s="168"/>
      <c r="E1194" s="24" t="s">
        <v>1706</v>
      </c>
      <c r="F1194" s="68" t="s">
        <v>2492</v>
      </c>
      <c r="G1194" s="24" t="s">
        <v>2493</v>
      </c>
    </row>
    <row r="1195" spans="1:7" ht="17.100000000000001" customHeight="1" x14ac:dyDescent="0.25">
      <c r="A1195" s="306" t="s">
        <v>482</v>
      </c>
      <c r="B1195" s="307"/>
      <c r="C1195" s="306" t="s">
        <v>909</v>
      </c>
      <c r="D1195" s="308"/>
      <c r="E1195" s="26"/>
      <c r="F1195" s="69" t="s">
        <v>2492</v>
      </c>
      <c r="G1195" s="26"/>
    </row>
    <row r="1196" spans="1:7" ht="17.100000000000001" customHeight="1" x14ac:dyDescent="0.25">
      <c r="A1196" s="167" t="s">
        <v>502</v>
      </c>
      <c r="B1196" s="169"/>
      <c r="C1196" s="167" t="s">
        <v>915</v>
      </c>
      <c r="D1196" s="168"/>
      <c r="E1196" s="24" t="s">
        <v>2494</v>
      </c>
      <c r="F1196" s="68" t="s">
        <v>2495</v>
      </c>
      <c r="G1196" s="24" t="s">
        <v>2496</v>
      </c>
    </row>
    <row r="1197" spans="1:7" ht="17.100000000000001" customHeight="1" x14ac:dyDescent="0.25">
      <c r="A1197" s="306" t="s">
        <v>514</v>
      </c>
      <c r="B1197" s="307"/>
      <c r="C1197" s="306" t="s">
        <v>917</v>
      </c>
      <c r="D1197" s="308"/>
      <c r="E1197" s="26"/>
      <c r="F1197" s="69" t="s">
        <v>2497</v>
      </c>
      <c r="G1197" s="26"/>
    </row>
    <row r="1198" spans="1:7" ht="17.100000000000001" customHeight="1" x14ac:dyDescent="0.25">
      <c r="A1198" s="306" t="s">
        <v>549</v>
      </c>
      <c r="B1198" s="307"/>
      <c r="C1198" s="306" t="s">
        <v>921</v>
      </c>
      <c r="D1198" s="308"/>
      <c r="E1198" s="26"/>
      <c r="F1198" s="69" t="s">
        <v>1707</v>
      </c>
      <c r="G1198" s="26"/>
    </row>
    <row r="1199" spans="1:7" ht="17.100000000000001" customHeight="1" x14ac:dyDescent="0.25">
      <c r="A1199" s="318" t="s">
        <v>1884</v>
      </c>
      <c r="B1199" s="319"/>
      <c r="C1199" s="318" t="s">
        <v>1906</v>
      </c>
      <c r="D1199" s="320"/>
      <c r="E1199" s="64" t="s">
        <v>2498</v>
      </c>
      <c r="F1199" s="65" t="s">
        <v>2499</v>
      </c>
      <c r="G1199" s="64" t="s">
        <v>2500</v>
      </c>
    </row>
    <row r="1200" spans="1:7" ht="30" customHeight="1" x14ac:dyDescent="0.25">
      <c r="A1200" s="321" t="s">
        <v>2113</v>
      </c>
      <c r="B1200" s="322"/>
      <c r="C1200" s="321" t="s">
        <v>1855</v>
      </c>
      <c r="D1200" s="323"/>
      <c r="E1200" s="66" t="s">
        <v>2498</v>
      </c>
      <c r="F1200" s="67" t="s">
        <v>2499</v>
      </c>
      <c r="G1200" s="66" t="s">
        <v>2500</v>
      </c>
    </row>
    <row r="1201" spans="1:7" ht="17.100000000000001" customHeight="1" x14ac:dyDescent="0.25">
      <c r="A1201" s="167" t="s">
        <v>502</v>
      </c>
      <c r="B1201" s="169"/>
      <c r="C1201" s="167" t="s">
        <v>915</v>
      </c>
      <c r="D1201" s="168"/>
      <c r="E1201" s="24" t="s">
        <v>2498</v>
      </c>
      <c r="F1201" s="68" t="s">
        <v>2499</v>
      </c>
      <c r="G1201" s="24" t="s">
        <v>2500</v>
      </c>
    </row>
    <row r="1202" spans="1:7" ht="17.100000000000001" customHeight="1" x14ac:dyDescent="0.25">
      <c r="A1202" s="306" t="s">
        <v>514</v>
      </c>
      <c r="B1202" s="307"/>
      <c r="C1202" s="306" t="s">
        <v>917</v>
      </c>
      <c r="D1202" s="308"/>
      <c r="E1202" s="26"/>
      <c r="F1202" s="69" t="s">
        <v>2499</v>
      </c>
      <c r="G1202" s="26"/>
    </row>
    <row r="1203" spans="1:7" ht="17.100000000000001" customHeight="1" x14ac:dyDescent="0.25">
      <c r="A1203" s="324" t="s">
        <v>1708</v>
      </c>
      <c r="B1203" s="325"/>
      <c r="C1203" s="324" t="s">
        <v>1709</v>
      </c>
      <c r="D1203" s="326"/>
      <c r="E1203" s="60" t="s">
        <v>693</v>
      </c>
      <c r="F1203" s="61" t="s">
        <v>694</v>
      </c>
      <c r="G1203" s="60" t="s">
        <v>696</v>
      </c>
    </row>
    <row r="1204" spans="1:7" ht="17.100000000000001" customHeight="1" x14ac:dyDescent="0.25">
      <c r="A1204" s="315" t="s">
        <v>1710</v>
      </c>
      <c r="B1204" s="316"/>
      <c r="C1204" s="315" t="s">
        <v>1711</v>
      </c>
      <c r="D1204" s="317"/>
      <c r="E1204" s="62" t="s">
        <v>1712</v>
      </c>
      <c r="F1204" s="63" t="s">
        <v>1713</v>
      </c>
      <c r="G1204" s="62" t="s">
        <v>1714</v>
      </c>
    </row>
    <row r="1205" spans="1:7" ht="17.100000000000001" customHeight="1" x14ac:dyDescent="0.25">
      <c r="A1205" s="318" t="s">
        <v>1884</v>
      </c>
      <c r="B1205" s="319"/>
      <c r="C1205" s="318" t="s">
        <v>1897</v>
      </c>
      <c r="D1205" s="320"/>
      <c r="E1205" s="64" t="s">
        <v>2501</v>
      </c>
      <c r="F1205" s="65" t="s">
        <v>2502</v>
      </c>
      <c r="G1205" s="64" t="s">
        <v>2503</v>
      </c>
    </row>
    <row r="1206" spans="1:7" ht="30" customHeight="1" x14ac:dyDescent="0.25">
      <c r="A1206" s="321" t="s">
        <v>2469</v>
      </c>
      <c r="B1206" s="322"/>
      <c r="C1206" s="321" t="s">
        <v>1862</v>
      </c>
      <c r="D1206" s="323"/>
      <c r="E1206" s="66" t="s">
        <v>2501</v>
      </c>
      <c r="F1206" s="67" t="s">
        <v>2502</v>
      </c>
      <c r="G1206" s="66" t="s">
        <v>2503</v>
      </c>
    </row>
    <row r="1207" spans="1:7" ht="17.100000000000001" customHeight="1" x14ac:dyDescent="0.25">
      <c r="A1207" s="167" t="s">
        <v>690</v>
      </c>
      <c r="B1207" s="169"/>
      <c r="C1207" s="167" t="s">
        <v>1078</v>
      </c>
      <c r="D1207" s="168"/>
      <c r="E1207" s="24" t="s">
        <v>2501</v>
      </c>
      <c r="F1207" s="68" t="s">
        <v>2502</v>
      </c>
      <c r="G1207" s="24" t="s">
        <v>2503</v>
      </c>
    </row>
    <row r="1208" spans="1:7" ht="29.25" customHeight="1" x14ac:dyDescent="0.25">
      <c r="A1208" s="306" t="s">
        <v>697</v>
      </c>
      <c r="B1208" s="307"/>
      <c r="C1208" s="306" t="s">
        <v>698</v>
      </c>
      <c r="D1208" s="308"/>
      <c r="E1208" s="26"/>
      <c r="F1208" s="69" t="s">
        <v>2502</v>
      </c>
      <c r="G1208" s="26"/>
    </row>
    <row r="1209" spans="1:7" ht="17.100000000000001" customHeight="1" x14ac:dyDescent="0.25">
      <c r="A1209" s="318" t="s">
        <v>1884</v>
      </c>
      <c r="B1209" s="319"/>
      <c r="C1209" s="318" t="s">
        <v>1906</v>
      </c>
      <c r="D1209" s="320"/>
      <c r="E1209" s="64" t="s">
        <v>2504</v>
      </c>
      <c r="F1209" s="65" t="s">
        <v>2505</v>
      </c>
      <c r="G1209" s="64" t="s">
        <v>2506</v>
      </c>
    </row>
    <row r="1210" spans="1:7" ht="30" customHeight="1" x14ac:dyDescent="0.25">
      <c r="A1210" s="321" t="s">
        <v>2469</v>
      </c>
      <c r="B1210" s="322"/>
      <c r="C1210" s="321" t="s">
        <v>1862</v>
      </c>
      <c r="D1210" s="323"/>
      <c r="E1210" s="66" t="s">
        <v>2504</v>
      </c>
      <c r="F1210" s="67" t="s">
        <v>2505</v>
      </c>
      <c r="G1210" s="66" t="s">
        <v>2506</v>
      </c>
    </row>
    <row r="1211" spans="1:7" ht="17.100000000000001" customHeight="1" x14ac:dyDescent="0.25">
      <c r="A1211" s="167" t="s">
        <v>690</v>
      </c>
      <c r="B1211" s="169"/>
      <c r="C1211" s="167" t="s">
        <v>1078</v>
      </c>
      <c r="D1211" s="168"/>
      <c r="E1211" s="24" t="s">
        <v>2504</v>
      </c>
      <c r="F1211" s="68" t="s">
        <v>2505</v>
      </c>
      <c r="G1211" s="24" t="s">
        <v>2506</v>
      </c>
    </row>
    <row r="1212" spans="1:7" ht="31.5" customHeight="1" x14ac:dyDescent="0.25">
      <c r="A1212" s="306" t="s">
        <v>697</v>
      </c>
      <c r="B1212" s="307"/>
      <c r="C1212" s="306" t="s">
        <v>698</v>
      </c>
      <c r="D1212" s="308"/>
      <c r="E1212" s="26"/>
      <c r="F1212" s="69" t="s">
        <v>2505</v>
      </c>
      <c r="G1212" s="26"/>
    </row>
    <row r="1213" spans="1:7" ht="17.100000000000001" customHeight="1" x14ac:dyDescent="0.25">
      <c r="A1213" s="315" t="s">
        <v>1715</v>
      </c>
      <c r="B1213" s="316"/>
      <c r="C1213" s="315" t="s">
        <v>1716</v>
      </c>
      <c r="D1213" s="317"/>
      <c r="E1213" s="62" t="s">
        <v>1717</v>
      </c>
      <c r="F1213" s="63" t="s">
        <v>23</v>
      </c>
      <c r="G1213" s="62" t="s">
        <v>24</v>
      </c>
    </row>
    <row r="1214" spans="1:7" ht="17.100000000000001" customHeight="1" x14ac:dyDescent="0.25">
      <c r="A1214" s="318" t="s">
        <v>1884</v>
      </c>
      <c r="B1214" s="319"/>
      <c r="C1214" s="318" t="s">
        <v>1906</v>
      </c>
      <c r="D1214" s="320"/>
      <c r="E1214" s="64" t="s">
        <v>1717</v>
      </c>
      <c r="F1214" s="65" t="s">
        <v>23</v>
      </c>
      <c r="G1214" s="64" t="s">
        <v>24</v>
      </c>
    </row>
    <row r="1215" spans="1:7" ht="30" customHeight="1" x14ac:dyDescent="0.25">
      <c r="A1215" s="321" t="s">
        <v>2113</v>
      </c>
      <c r="B1215" s="322"/>
      <c r="C1215" s="321" t="s">
        <v>1855</v>
      </c>
      <c r="D1215" s="323"/>
      <c r="E1215" s="66" t="s">
        <v>1717</v>
      </c>
      <c r="F1215" s="67" t="s">
        <v>23</v>
      </c>
      <c r="G1215" s="66" t="s">
        <v>24</v>
      </c>
    </row>
    <row r="1216" spans="1:7" ht="17.100000000000001" customHeight="1" x14ac:dyDescent="0.25">
      <c r="A1216" s="167" t="s">
        <v>690</v>
      </c>
      <c r="B1216" s="169"/>
      <c r="C1216" s="167" t="s">
        <v>1078</v>
      </c>
      <c r="D1216" s="168"/>
      <c r="E1216" s="24" t="s">
        <v>1717</v>
      </c>
      <c r="F1216" s="68" t="s">
        <v>23</v>
      </c>
      <c r="G1216" s="24" t="s">
        <v>24</v>
      </c>
    </row>
    <row r="1217" spans="1:7" ht="17.100000000000001" customHeight="1" x14ac:dyDescent="0.25">
      <c r="A1217" s="315" t="s">
        <v>1718</v>
      </c>
      <c r="B1217" s="316"/>
      <c r="C1217" s="315" t="s">
        <v>1719</v>
      </c>
      <c r="D1217" s="317"/>
      <c r="E1217" s="62" t="s">
        <v>1720</v>
      </c>
      <c r="F1217" s="63" t="s">
        <v>1721</v>
      </c>
      <c r="G1217" s="62" t="s">
        <v>1722</v>
      </c>
    </row>
    <row r="1218" spans="1:7" ht="17.100000000000001" customHeight="1" x14ac:dyDescent="0.25">
      <c r="A1218" s="318" t="s">
        <v>1884</v>
      </c>
      <c r="B1218" s="319"/>
      <c r="C1218" s="318" t="s">
        <v>1906</v>
      </c>
      <c r="D1218" s="320"/>
      <c r="E1218" s="64" t="s">
        <v>1720</v>
      </c>
      <c r="F1218" s="65" t="s">
        <v>1721</v>
      </c>
      <c r="G1218" s="64" t="s">
        <v>1722</v>
      </c>
    </row>
    <row r="1219" spans="1:7" ht="30" customHeight="1" x14ac:dyDescent="0.25">
      <c r="A1219" s="321" t="s">
        <v>2469</v>
      </c>
      <c r="B1219" s="322"/>
      <c r="C1219" s="321" t="s">
        <v>1862</v>
      </c>
      <c r="D1219" s="323"/>
      <c r="E1219" s="66" t="s">
        <v>1720</v>
      </c>
      <c r="F1219" s="67" t="s">
        <v>1721</v>
      </c>
      <c r="G1219" s="66" t="s">
        <v>1722</v>
      </c>
    </row>
    <row r="1220" spans="1:7" ht="17.100000000000001" customHeight="1" x14ac:dyDescent="0.25">
      <c r="A1220" s="167" t="s">
        <v>690</v>
      </c>
      <c r="B1220" s="169"/>
      <c r="C1220" s="167" t="s">
        <v>1078</v>
      </c>
      <c r="D1220" s="168"/>
      <c r="E1220" s="24" t="s">
        <v>1720</v>
      </c>
      <c r="F1220" s="68" t="s">
        <v>1721</v>
      </c>
      <c r="G1220" s="24" t="s">
        <v>1722</v>
      </c>
    </row>
    <row r="1221" spans="1:7" ht="30" customHeight="1" x14ac:dyDescent="0.25">
      <c r="A1221" s="306" t="s">
        <v>697</v>
      </c>
      <c r="B1221" s="307"/>
      <c r="C1221" s="306" t="s">
        <v>698</v>
      </c>
      <c r="D1221" s="308"/>
      <c r="E1221" s="26"/>
      <c r="F1221" s="69" t="s">
        <v>1721</v>
      </c>
      <c r="G1221" s="26"/>
    </row>
    <row r="1222" spans="1:7" ht="17.100000000000001" customHeight="1" x14ac:dyDescent="0.25">
      <c r="A1222" s="327" t="s">
        <v>1723</v>
      </c>
      <c r="B1222" s="328"/>
      <c r="C1222" s="327" t="s">
        <v>1724</v>
      </c>
      <c r="D1222" s="329"/>
      <c r="E1222" s="58" t="s">
        <v>1725</v>
      </c>
      <c r="F1222" s="59" t="s">
        <v>1726</v>
      </c>
      <c r="G1222" s="58" t="s">
        <v>1727</v>
      </c>
    </row>
    <row r="1223" spans="1:7" ht="17.100000000000001" customHeight="1" x14ac:dyDescent="0.25">
      <c r="A1223" s="324" t="s">
        <v>1728</v>
      </c>
      <c r="B1223" s="325"/>
      <c r="C1223" s="324" t="s">
        <v>1729</v>
      </c>
      <c r="D1223" s="326"/>
      <c r="E1223" s="60" t="s">
        <v>1725</v>
      </c>
      <c r="F1223" s="61" t="s">
        <v>1726</v>
      </c>
      <c r="G1223" s="60" t="s">
        <v>1727</v>
      </c>
    </row>
    <row r="1224" spans="1:7" ht="17.100000000000001" customHeight="1" x14ac:dyDescent="0.25">
      <c r="A1224" s="315" t="s">
        <v>1730</v>
      </c>
      <c r="B1224" s="316"/>
      <c r="C1224" s="315" t="s">
        <v>1731</v>
      </c>
      <c r="D1224" s="317"/>
      <c r="E1224" s="62" t="s">
        <v>1732</v>
      </c>
      <c r="F1224" s="63" t="s">
        <v>1733</v>
      </c>
      <c r="G1224" s="62" t="s">
        <v>1101</v>
      </c>
    </row>
    <row r="1225" spans="1:7" ht="17.100000000000001" customHeight="1" x14ac:dyDescent="0.25">
      <c r="A1225" s="318" t="s">
        <v>1884</v>
      </c>
      <c r="B1225" s="319"/>
      <c r="C1225" s="318" t="s">
        <v>1897</v>
      </c>
      <c r="D1225" s="320"/>
      <c r="E1225" s="64" t="s">
        <v>2507</v>
      </c>
      <c r="F1225" s="65" t="s">
        <v>2508</v>
      </c>
      <c r="G1225" s="64" t="s">
        <v>1476</v>
      </c>
    </row>
    <row r="1226" spans="1:7" ht="30" customHeight="1" x14ac:dyDescent="0.25">
      <c r="A1226" s="321" t="s">
        <v>2113</v>
      </c>
      <c r="B1226" s="322"/>
      <c r="C1226" s="321" t="s">
        <v>1855</v>
      </c>
      <c r="D1226" s="323"/>
      <c r="E1226" s="66" t="s">
        <v>2507</v>
      </c>
      <c r="F1226" s="67" t="s">
        <v>2508</v>
      </c>
      <c r="G1226" s="66" t="s">
        <v>1476</v>
      </c>
    </row>
    <row r="1227" spans="1:7" ht="17.100000000000001" customHeight="1" x14ac:dyDescent="0.25">
      <c r="A1227" s="167" t="s">
        <v>502</v>
      </c>
      <c r="B1227" s="169"/>
      <c r="C1227" s="167" t="s">
        <v>915</v>
      </c>
      <c r="D1227" s="168"/>
      <c r="E1227" s="24" t="s">
        <v>2507</v>
      </c>
      <c r="F1227" s="68" t="s">
        <v>2508</v>
      </c>
      <c r="G1227" s="24" t="s">
        <v>1476</v>
      </c>
    </row>
    <row r="1228" spans="1:7" ht="17.100000000000001" customHeight="1" x14ac:dyDescent="0.25">
      <c r="A1228" s="306" t="s">
        <v>514</v>
      </c>
      <c r="B1228" s="307"/>
      <c r="C1228" s="306" t="s">
        <v>917</v>
      </c>
      <c r="D1228" s="308"/>
      <c r="E1228" s="26"/>
      <c r="F1228" s="69" t="s">
        <v>2508</v>
      </c>
      <c r="G1228" s="26"/>
    </row>
    <row r="1229" spans="1:7" ht="17.100000000000001" customHeight="1" x14ac:dyDescent="0.25">
      <c r="A1229" s="318" t="s">
        <v>1884</v>
      </c>
      <c r="B1229" s="319"/>
      <c r="C1229" s="318" t="s">
        <v>1918</v>
      </c>
      <c r="D1229" s="320"/>
      <c r="E1229" s="64" t="s">
        <v>2509</v>
      </c>
      <c r="F1229" s="65" t="s">
        <v>2510</v>
      </c>
      <c r="G1229" s="64" t="s">
        <v>2511</v>
      </c>
    </row>
    <row r="1230" spans="1:7" ht="30" customHeight="1" x14ac:dyDescent="0.25">
      <c r="A1230" s="321" t="s">
        <v>2113</v>
      </c>
      <c r="B1230" s="322"/>
      <c r="C1230" s="321" t="s">
        <v>1855</v>
      </c>
      <c r="D1230" s="323"/>
      <c r="E1230" s="66" t="s">
        <v>2509</v>
      </c>
      <c r="F1230" s="67" t="s">
        <v>2510</v>
      </c>
      <c r="G1230" s="66" t="s">
        <v>2511</v>
      </c>
    </row>
    <row r="1231" spans="1:7" ht="17.100000000000001" customHeight="1" x14ac:dyDescent="0.25">
      <c r="A1231" s="167" t="s">
        <v>502</v>
      </c>
      <c r="B1231" s="169"/>
      <c r="C1231" s="167" t="s">
        <v>915</v>
      </c>
      <c r="D1231" s="168"/>
      <c r="E1231" s="24" t="s">
        <v>2509</v>
      </c>
      <c r="F1231" s="68" t="s">
        <v>2510</v>
      </c>
      <c r="G1231" s="24" t="s">
        <v>2511</v>
      </c>
    </row>
    <row r="1232" spans="1:7" ht="17.100000000000001" customHeight="1" x14ac:dyDescent="0.25">
      <c r="A1232" s="306" t="s">
        <v>514</v>
      </c>
      <c r="B1232" s="307"/>
      <c r="C1232" s="306" t="s">
        <v>917</v>
      </c>
      <c r="D1232" s="308"/>
      <c r="E1232" s="26"/>
      <c r="F1232" s="69" t="s">
        <v>2510</v>
      </c>
      <c r="G1232" s="26"/>
    </row>
    <row r="1233" spans="1:7" ht="17.100000000000001" customHeight="1" x14ac:dyDescent="0.25">
      <c r="A1233" s="318" t="s">
        <v>1884</v>
      </c>
      <c r="B1233" s="319"/>
      <c r="C1233" s="318" t="s">
        <v>1906</v>
      </c>
      <c r="D1233" s="320"/>
      <c r="E1233" s="64" t="s">
        <v>2512</v>
      </c>
      <c r="F1233" s="65" t="s">
        <v>2513</v>
      </c>
      <c r="G1233" s="64" t="s">
        <v>1607</v>
      </c>
    </row>
    <row r="1234" spans="1:7" ht="30" customHeight="1" x14ac:dyDescent="0.25">
      <c r="A1234" s="321" t="s">
        <v>2113</v>
      </c>
      <c r="B1234" s="322"/>
      <c r="C1234" s="321" t="s">
        <v>1855</v>
      </c>
      <c r="D1234" s="323"/>
      <c r="E1234" s="66" t="s">
        <v>2512</v>
      </c>
      <c r="F1234" s="67" t="s">
        <v>2513</v>
      </c>
      <c r="G1234" s="66" t="s">
        <v>1607</v>
      </c>
    </row>
    <row r="1235" spans="1:7" ht="17.100000000000001" customHeight="1" x14ac:dyDescent="0.25">
      <c r="A1235" s="167" t="s">
        <v>502</v>
      </c>
      <c r="B1235" s="169"/>
      <c r="C1235" s="167" t="s">
        <v>915</v>
      </c>
      <c r="D1235" s="168"/>
      <c r="E1235" s="24" t="s">
        <v>2512</v>
      </c>
      <c r="F1235" s="68" t="s">
        <v>2513</v>
      </c>
      <c r="G1235" s="24" t="s">
        <v>1607</v>
      </c>
    </row>
    <row r="1236" spans="1:7" ht="17.100000000000001" customHeight="1" x14ac:dyDescent="0.25">
      <c r="A1236" s="306" t="s">
        <v>514</v>
      </c>
      <c r="B1236" s="307"/>
      <c r="C1236" s="306" t="s">
        <v>917</v>
      </c>
      <c r="D1236" s="308"/>
      <c r="E1236" s="26"/>
      <c r="F1236" s="69" t="s">
        <v>2513</v>
      </c>
      <c r="G1236" s="26"/>
    </row>
    <row r="1237" spans="1:7" ht="17.100000000000001" customHeight="1" x14ac:dyDescent="0.25">
      <c r="A1237" s="315" t="s">
        <v>1734</v>
      </c>
      <c r="B1237" s="316"/>
      <c r="C1237" s="315" t="s">
        <v>1735</v>
      </c>
      <c r="D1237" s="317"/>
      <c r="E1237" s="62" t="s">
        <v>1736</v>
      </c>
      <c r="F1237" s="63" t="s">
        <v>1737</v>
      </c>
      <c r="G1237" s="62" t="s">
        <v>1738</v>
      </c>
    </row>
    <row r="1238" spans="1:7" ht="17.100000000000001" customHeight="1" x14ac:dyDescent="0.25">
      <c r="A1238" s="318" t="s">
        <v>1884</v>
      </c>
      <c r="B1238" s="319"/>
      <c r="C1238" s="318" t="s">
        <v>2121</v>
      </c>
      <c r="D1238" s="320"/>
      <c r="E1238" s="64" t="s">
        <v>2514</v>
      </c>
      <c r="F1238" s="65" t="s">
        <v>2515</v>
      </c>
      <c r="G1238" s="64" t="s">
        <v>2516</v>
      </c>
    </row>
    <row r="1239" spans="1:7" ht="30" customHeight="1" x14ac:dyDescent="0.25">
      <c r="A1239" s="321" t="s">
        <v>2113</v>
      </c>
      <c r="B1239" s="322"/>
      <c r="C1239" s="321" t="s">
        <v>1855</v>
      </c>
      <c r="D1239" s="323"/>
      <c r="E1239" s="66" t="s">
        <v>2514</v>
      </c>
      <c r="F1239" s="67" t="s">
        <v>2515</v>
      </c>
      <c r="G1239" s="66" t="s">
        <v>2516</v>
      </c>
    </row>
    <row r="1240" spans="1:7" ht="17.100000000000001" customHeight="1" x14ac:dyDescent="0.25">
      <c r="A1240" s="167" t="s">
        <v>502</v>
      </c>
      <c r="B1240" s="169"/>
      <c r="C1240" s="167" t="s">
        <v>915</v>
      </c>
      <c r="D1240" s="168"/>
      <c r="E1240" s="24" t="s">
        <v>2514</v>
      </c>
      <c r="F1240" s="68" t="s">
        <v>2515</v>
      </c>
      <c r="G1240" s="24" t="s">
        <v>2516</v>
      </c>
    </row>
    <row r="1241" spans="1:7" ht="17.100000000000001" customHeight="1" x14ac:dyDescent="0.25">
      <c r="A1241" s="306" t="s">
        <v>514</v>
      </c>
      <c r="B1241" s="307"/>
      <c r="C1241" s="306" t="s">
        <v>917</v>
      </c>
      <c r="D1241" s="308"/>
      <c r="E1241" s="26"/>
      <c r="F1241" s="69" t="s">
        <v>2515</v>
      </c>
      <c r="G1241" s="26"/>
    </row>
    <row r="1242" spans="1:7" ht="17.100000000000001" customHeight="1" x14ac:dyDescent="0.25">
      <c r="A1242" s="318" t="s">
        <v>1884</v>
      </c>
      <c r="B1242" s="319"/>
      <c r="C1242" s="318" t="s">
        <v>1906</v>
      </c>
      <c r="D1242" s="320"/>
      <c r="E1242" s="64" t="s">
        <v>2517</v>
      </c>
      <c r="F1242" s="65" t="s">
        <v>2518</v>
      </c>
      <c r="G1242" s="64" t="s">
        <v>2519</v>
      </c>
    </row>
    <row r="1243" spans="1:7" ht="30" customHeight="1" x14ac:dyDescent="0.25">
      <c r="A1243" s="321" t="s">
        <v>2113</v>
      </c>
      <c r="B1243" s="322"/>
      <c r="C1243" s="321" t="s">
        <v>1855</v>
      </c>
      <c r="D1243" s="323"/>
      <c r="E1243" s="66" t="s">
        <v>2517</v>
      </c>
      <c r="F1243" s="67" t="s">
        <v>2518</v>
      </c>
      <c r="G1243" s="66" t="s">
        <v>2519</v>
      </c>
    </row>
    <row r="1244" spans="1:7" ht="17.100000000000001" customHeight="1" x14ac:dyDescent="0.25">
      <c r="A1244" s="167" t="s">
        <v>502</v>
      </c>
      <c r="B1244" s="169"/>
      <c r="C1244" s="167" t="s">
        <v>915</v>
      </c>
      <c r="D1244" s="168"/>
      <c r="E1244" s="24" t="s">
        <v>2517</v>
      </c>
      <c r="F1244" s="68" t="s">
        <v>2518</v>
      </c>
      <c r="G1244" s="24" t="s">
        <v>2519</v>
      </c>
    </row>
    <row r="1245" spans="1:7" ht="17.100000000000001" customHeight="1" x14ac:dyDescent="0.25">
      <c r="A1245" s="306" t="s">
        <v>514</v>
      </c>
      <c r="B1245" s="307"/>
      <c r="C1245" s="306" t="s">
        <v>917</v>
      </c>
      <c r="D1245" s="308"/>
      <c r="E1245" s="26"/>
      <c r="F1245" s="69" t="s">
        <v>2518</v>
      </c>
      <c r="G1245" s="26"/>
    </row>
    <row r="1246" spans="1:7" ht="28.5" customHeight="1" x14ac:dyDescent="0.25">
      <c r="A1246" s="315" t="s">
        <v>1739</v>
      </c>
      <c r="B1246" s="316"/>
      <c r="C1246" s="315" t="s">
        <v>1740</v>
      </c>
      <c r="D1246" s="317"/>
      <c r="E1246" s="62" t="s">
        <v>1741</v>
      </c>
      <c r="F1246" s="63" t="s">
        <v>1742</v>
      </c>
      <c r="G1246" s="62" t="s">
        <v>1743</v>
      </c>
    </row>
    <row r="1247" spans="1:7" ht="17.100000000000001" customHeight="1" x14ac:dyDescent="0.25">
      <c r="A1247" s="318" t="s">
        <v>1884</v>
      </c>
      <c r="B1247" s="319"/>
      <c r="C1247" s="318" t="s">
        <v>1897</v>
      </c>
      <c r="D1247" s="320"/>
      <c r="E1247" s="64" t="s">
        <v>1741</v>
      </c>
      <c r="F1247" s="65" t="s">
        <v>1742</v>
      </c>
      <c r="G1247" s="64" t="s">
        <v>1743</v>
      </c>
    </row>
    <row r="1248" spans="1:7" ht="30" customHeight="1" x14ac:dyDescent="0.25">
      <c r="A1248" s="321" t="s">
        <v>2113</v>
      </c>
      <c r="B1248" s="322"/>
      <c r="C1248" s="321" t="s">
        <v>1855</v>
      </c>
      <c r="D1248" s="323"/>
      <c r="E1248" s="66" t="s">
        <v>1741</v>
      </c>
      <c r="F1248" s="67" t="s">
        <v>1742</v>
      </c>
      <c r="G1248" s="66" t="s">
        <v>1743</v>
      </c>
    </row>
    <row r="1249" spans="1:7" ht="17.100000000000001" customHeight="1" x14ac:dyDescent="0.25">
      <c r="A1249" s="167" t="s">
        <v>502</v>
      </c>
      <c r="B1249" s="169"/>
      <c r="C1249" s="167" t="s">
        <v>915</v>
      </c>
      <c r="D1249" s="168"/>
      <c r="E1249" s="24" t="s">
        <v>1741</v>
      </c>
      <c r="F1249" s="68" t="s">
        <v>1742</v>
      </c>
      <c r="G1249" s="24" t="s">
        <v>1743</v>
      </c>
    </row>
    <row r="1250" spans="1:7" ht="17.100000000000001" customHeight="1" x14ac:dyDescent="0.25">
      <c r="A1250" s="306" t="s">
        <v>524</v>
      </c>
      <c r="B1250" s="307"/>
      <c r="C1250" s="306" t="s">
        <v>919</v>
      </c>
      <c r="D1250" s="308"/>
      <c r="E1250" s="26"/>
      <c r="F1250" s="69" t="s">
        <v>1742</v>
      </c>
      <c r="G1250" s="26"/>
    </row>
    <row r="1251" spans="1:7" ht="33" customHeight="1" x14ac:dyDescent="0.25">
      <c r="A1251" s="327" t="s">
        <v>1744</v>
      </c>
      <c r="B1251" s="328"/>
      <c r="C1251" s="327" t="s">
        <v>1745</v>
      </c>
      <c r="D1251" s="329"/>
      <c r="E1251" s="58" t="s">
        <v>1746</v>
      </c>
      <c r="F1251" s="59" t="s">
        <v>1747</v>
      </c>
      <c r="G1251" s="58" t="s">
        <v>1748</v>
      </c>
    </row>
    <row r="1252" spans="1:7" ht="17.100000000000001" customHeight="1" x14ac:dyDescent="0.25">
      <c r="A1252" s="324" t="s">
        <v>1503</v>
      </c>
      <c r="B1252" s="325"/>
      <c r="C1252" s="324" t="s">
        <v>1749</v>
      </c>
      <c r="D1252" s="326"/>
      <c r="E1252" s="60" t="s">
        <v>1746</v>
      </c>
      <c r="F1252" s="61" t="s">
        <v>1747</v>
      </c>
      <c r="G1252" s="60" t="s">
        <v>1748</v>
      </c>
    </row>
    <row r="1253" spans="1:7" ht="31.5" customHeight="1" x14ac:dyDescent="0.25">
      <c r="A1253" s="315" t="s">
        <v>1750</v>
      </c>
      <c r="B1253" s="316"/>
      <c r="C1253" s="315" t="s">
        <v>1749</v>
      </c>
      <c r="D1253" s="317"/>
      <c r="E1253" s="62" t="s">
        <v>1751</v>
      </c>
      <c r="F1253" s="63" t="s">
        <v>1752</v>
      </c>
      <c r="G1253" s="62" t="s">
        <v>1753</v>
      </c>
    </row>
    <row r="1254" spans="1:7" ht="17.100000000000001" customHeight="1" x14ac:dyDescent="0.25">
      <c r="A1254" s="318" t="s">
        <v>1884</v>
      </c>
      <c r="B1254" s="319"/>
      <c r="C1254" s="318" t="s">
        <v>1789</v>
      </c>
      <c r="D1254" s="320"/>
      <c r="E1254" s="64" t="s">
        <v>2520</v>
      </c>
      <c r="F1254" s="65" t="s">
        <v>2521</v>
      </c>
      <c r="G1254" s="64" t="s">
        <v>2522</v>
      </c>
    </row>
    <row r="1255" spans="1:7" ht="30" customHeight="1" x14ac:dyDescent="0.25">
      <c r="A1255" s="321" t="s">
        <v>2113</v>
      </c>
      <c r="B1255" s="322"/>
      <c r="C1255" s="321" t="s">
        <v>1855</v>
      </c>
      <c r="D1255" s="323"/>
      <c r="E1255" s="66" t="s">
        <v>2520</v>
      </c>
      <c r="F1255" s="67" t="s">
        <v>2521</v>
      </c>
      <c r="G1255" s="66" t="s">
        <v>2522</v>
      </c>
    </row>
    <row r="1256" spans="1:7" ht="17.100000000000001" customHeight="1" x14ac:dyDescent="0.25">
      <c r="A1256" s="167" t="s">
        <v>739</v>
      </c>
      <c r="B1256" s="169"/>
      <c r="C1256" s="167" t="s">
        <v>1010</v>
      </c>
      <c r="D1256" s="168"/>
      <c r="E1256" s="24" t="s">
        <v>2520</v>
      </c>
      <c r="F1256" s="68" t="s">
        <v>2521</v>
      </c>
      <c r="G1256" s="24" t="s">
        <v>2522</v>
      </c>
    </row>
    <row r="1257" spans="1:7" ht="17.100000000000001" customHeight="1" x14ac:dyDescent="0.25">
      <c r="A1257" s="306" t="s">
        <v>753</v>
      </c>
      <c r="B1257" s="307"/>
      <c r="C1257" s="306" t="s">
        <v>1014</v>
      </c>
      <c r="D1257" s="308"/>
      <c r="E1257" s="26"/>
      <c r="F1257" s="69" t="s">
        <v>2521</v>
      </c>
      <c r="G1257" s="26"/>
    </row>
    <row r="1258" spans="1:7" ht="17.100000000000001" customHeight="1" x14ac:dyDescent="0.25">
      <c r="A1258" s="318" t="s">
        <v>1884</v>
      </c>
      <c r="B1258" s="319"/>
      <c r="C1258" s="318" t="s">
        <v>1897</v>
      </c>
      <c r="D1258" s="320"/>
      <c r="E1258" s="64" t="s">
        <v>2523</v>
      </c>
      <c r="F1258" s="65" t="s">
        <v>2524</v>
      </c>
      <c r="G1258" s="64" t="s">
        <v>2525</v>
      </c>
    </row>
    <row r="1259" spans="1:7" ht="30" customHeight="1" x14ac:dyDescent="0.25">
      <c r="A1259" s="321" t="s">
        <v>1957</v>
      </c>
      <c r="B1259" s="322"/>
      <c r="C1259" s="321" t="s">
        <v>1869</v>
      </c>
      <c r="D1259" s="323"/>
      <c r="E1259" s="66" t="s">
        <v>2526</v>
      </c>
      <c r="F1259" s="67" t="s">
        <v>1081</v>
      </c>
      <c r="G1259" s="66" t="s">
        <v>2527</v>
      </c>
    </row>
    <row r="1260" spans="1:7" ht="17.100000000000001" customHeight="1" x14ac:dyDescent="0.25">
      <c r="A1260" s="167" t="s">
        <v>715</v>
      </c>
      <c r="B1260" s="169"/>
      <c r="C1260" s="167" t="s">
        <v>944</v>
      </c>
      <c r="D1260" s="168"/>
      <c r="E1260" s="24" t="s">
        <v>2526</v>
      </c>
      <c r="F1260" s="68" t="s">
        <v>1081</v>
      </c>
      <c r="G1260" s="24" t="s">
        <v>2527</v>
      </c>
    </row>
    <row r="1261" spans="1:7" ht="17.100000000000001" customHeight="1" x14ac:dyDescent="0.25">
      <c r="A1261" s="306" t="s">
        <v>722</v>
      </c>
      <c r="B1261" s="307"/>
      <c r="C1261" s="306" t="s">
        <v>945</v>
      </c>
      <c r="D1261" s="308"/>
      <c r="E1261" s="26"/>
      <c r="F1261" s="69" t="s">
        <v>1081</v>
      </c>
      <c r="G1261" s="26"/>
    </row>
    <row r="1262" spans="1:7" ht="30" customHeight="1" x14ac:dyDescent="0.25">
      <c r="A1262" s="321" t="s">
        <v>2113</v>
      </c>
      <c r="B1262" s="322"/>
      <c r="C1262" s="321" t="s">
        <v>1855</v>
      </c>
      <c r="D1262" s="323"/>
      <c r="E1262" s="66" t="s">
        <v>2528</v>
      </c>
      <c r="F1262" s="67" t="s">
        <v>2529</v>
      </c>
      <c r="G1262" s="66" t="s">
        <v>2530</v>
      </c>
    </row>
    <row r="1263" spans="1:7" ht="17.100000000000001" customHeight="1" x14ac:dyDescent="0.25">
      <c r="A1263" s="167" t="s">
        <v>739</v>
      </c>
      <c r="B1263" s="169"/>
      <c r="C1263" s="167" t="s">
        <v>1010</v>
      </c>
      <c r="D1263" s="168"/>
      <c r="E1263" s="24" t="s">
        <v>2528</v>
      </c>
      <c r="F1263" s="68" t="s">
        <v>2529</v>
      </c>
      <c r="G1263" s="24" t="s">
        <v>2530</v>
      </c>
    </row>
    <row r="1264" spans="1:7" ht="17.100000000000001" customHeight="1" x14ac:dyDescent="0.25">
      <c r="A1264" s="306" t="s">
        <v>753</v>
      </c>
      <c r="B1264" s="307"/>
      <c r="C1264" s="306" t="s">
        <v>1014</v>
      </c>
      <c r="D1264" s="308"/>
      <c r="E1264" s="26"/>
      <c r="F1264" s="69" t="s">
        <v>2529</v>
      </c>
      <c r="G1264" s="26"/>
    </row>
    <row r="1265" spans="1:7" ht="17.100000000000001" customHeight="1" x14ac:dyDescent="0.25">
      <c r="A1265" s="318" t="s">
        <v>1884</v>
      </c>
      <c r="B1265" s="319"/>
      <c r="C1265" s="318" t="s">
        <v>2111</v>
      </c>
      <c r="D1265" s="320"/>
      <c r="E1265" s="64" t="s">
        <v>2531</v>
      </c>
      <c r="F1265" s="65" t="s">
        <v>2532</v>
      </c>
      <c r="G1265" s="64" t="s">
        <v>2533</v>
      </c>
    </row>
    <row r="1266" spans="1:7" ht="30" customHeight="1" x14ac:dyDescent="0.25">
      <c r="A1266" s="321" t="s">
        <v>1888</v>
      </c>
      <c r="B1266" s="322"/>
      <c r="C1266" s="321" t="s">
        <v>1879</v>
      </c>
      <c r="D1266" s="323"/>
      <c r="E1266" s="66" t="s">
        <v>2534</v>
      </c>
      <c r="F1266" s="67" t="s">
        <v>2534</v>
      </c>
      <c r="G1266" s="66" t="s">
        <v>682</v>
      </c>
    </row>
    <row r="1267" spans="1:7" ht="17.100000000000001" customHeight="1" x14ac:dyDescent="0.25">
      <c r="A1267" s="167" t="s">
        <v>715</v>
      </c>
      <c r="B1267" s="169"/>
      <c r="C1267" s="167" t="s">
        <v>944</v>
      </c>
      <c r="D1267" s="168"/>
      <c r="E1267" s="24" t="s">
        <v>2534</v>
      </c>
      <c r="F1267" s="68" t="s">
        <v>2534</v>
      </c>
      <c r="G1267" s="24" t="s">
        <v>682</v>
      </c>
    </row>
    <row r="1268" spans="1:7" ht="17.100000000000001" customHeight="1" x14ac:dyDescent="0.25">
      <c r="A1268" s="306" t="s">
        <v>727</v>
      </c>
      <c r="B1268" s="307"/>
      <c r="C1268" s="306" t="s">
        <v>947</v>
      </c>
      <c r="D1268" s="308"/>
      <c r="E1268" s="26"/>
      <c r="F1268" s="69" t="s">
        <v>2534</v>
      </c>
      <c r="G1268" s="26"/>
    </row>
    <row r="1269" spans="1:7" ht="30" customHeight="1" x14ac:dyDescent="0.25">
      <c r="A1269" s="321" t="s">
        <v>1957</v>
      </c>
      <c r="B1269" s="322"/>
      <c r="C1269" s="321" t="s">
        <v>1869</v>
      </c>
      <c r="D1269" s="323"/>
      <c r="E1269" s="66" t="s">
        <v>2535</v>
      </c>
      <c r="F1269" s="67" t="s">
        <v>2535</v>
      </c>
      <c r="G1269" s="66" t="s">
        <v>682</v>
      </c>
    </row>
    <row r="1270" spans="1:7" ht="17.100000000000001" customHeight="1" x14ac:dyDescent="0.25">
      <c r="A1270" s="167" t="s">
        <v>739</v>
      </c>
      <c r="B1270" s="169"/>
      <c r="C1270" s="167" t="s">
        <v>1010</v>
      </c>
      <c r="D1270" s="168"/>
      <c r="E1270" s="24" t="s">
        <v>2535</v>
      </c>
      <c r="F1270" s="68" t="s">
        <v>2535</v>
      </c>
      <c r="G1270" s="24" t="s">
        <v>682</v>
      </c>
    </row>
    <row r="1271" spans="1:7" ht="17.100000000000001" customHeight="1" x14ac:dyDescent="0.25">
      <c r="A1271" s="306" t="s">
        <v>748</v>
      </c>
      <c r="B1271" s="307"/>
      <c r="C1271" s="306" t="s">
        <v>1082</v>
      </c>
      <c r="D1271" s="308"/>
      <c r="E1271" s="26"/>
      <c r="F1271" s="69" t="s">
        <v>2535</v>
      </c>
      <c r="G1271" s="26"/>
    </row>
    <row r="1272" spans="1:7" ht="30" customHeight="1" x14ac:dyDescent="0.25">
      <c r="A1272" s="321" t="s">
        <v>2113</v>
      </c>
      <c r="B1272" s="322"/>
      <c r="C1272" s="321" t="s">
        <v>1855</v>
      </c>
      <c r="D1272" s="323"/>
      <c r="E1272" s="66" t="s">
        <v>2536</v>
      </c>
      <c r="F1272" s="67" t="s">
        <v>2537</v>
      </c>
      <c r="G1272" s="66" t="s">
        <v>2538</v>
      </c>
    </row>
    <row r="1273" spans="1:7" ht="17.100000000000001" customHeight="1" x14ac:dyDescent="0.25">
      <c r="A1273" s="167" t="s">
        <v>739</v>
      </c>
      <c r="B1273" s="169"/>
      <c r="C1273" s="167" t="s">
        <v>1010</v>
      </c>
      <c r="D1273" s="168"/>
      <c r="E1273" s="24" t="s">
        <v>2536</v>
      </c>
      <c r="F1273" s="68" t="s">
        <v>2537</v>
      </c>
      <c r="G1273" s="24" t="s">
        <v>2538</v>
      </c>
    </row>
    <row r="1274" spans="1:7" ht="17.100000000000001" customHeight="1" x14ac:dyDescent="0.25">
      <c r="A1274" s="306" t="s">
        <v>753</v>
      </c>
      <c r="B1274" s="307"/>
      <c r="C1274" s="306" t="s">
        <v>1014</v>
      </c>
      <c r="D1274" s="308"/>
      <c r="E1274" s="26"/>
      <c r="F1274" s="69" t="s">
        <v>2537</v>
      </c>
      <c r="G1274" s="26"/>
    </row>
    <row r="1275" spans="1:7" ht="17.100000000000001" customHeight="1" x14ac:dyDescent="0.25">
      <c r="A1275" s="318" t="s">
        <v>1884</v>
      </c>
      <c r="B1275" s="319"/>
      <c r="C1275" s="318" t="s">
        <v>1800</v>
      </c>
      <c r="D1275" s="320"/>
      <c r="E1275" s="64" t="s">
        <v>1190</v>
      </c>
      <c r="F1275" s="65" t="s">
        <v>23</v>
      </c>
      <c r="G1275" s="64" t="s">
        <v>24</v>
      </c>
    </row>
    <row r="1276" spans="1:7" ht="30" customHeight="1" x14ac:dyDescent="0.25">
      <c r="A1276" s="321" t="s">
        <v>1888</v>
      </c>
      <c r="B1276" s="322"/>
      <c r="C1276" s="321" t="s">
        <v>1879</v>
      </c>
      <c r="D1276" s="323"/>
      <c r="E1276" s="66" t="s">
        <v>1190</v>
      </c>
      <c r="F1276" s="67" t="s">
        <v>23</v>
      </c>
      <c r="G1276" s="66" t="s">
        <v>24</v>
      </c>
    </row>
    <row r="1277" spans="1:7" ht="17.100000000000001" customHeight="1" x14ac:dyDescent="0.25">
      <c r="A1277" s="167" t="s">
        <v>715</v>
      </c>
      <c r="B1277" s="169"/>
      <c r="C1277" s="167" t="s">
        <v>944</v>
      </c>
      <c r="D1277" s="168"/>
      <c r="E1277" s="24" t="s">
        <v>1190</v>
      </c>
      <c r="F1277" s="68" t="s">
        <v>23</v>
      </c>
      <c r="G1277" s="24" t="s">
        <v>24</v>
      </c>
    </row>
    <row r="1278" spans="1:7" ht="17.100000000000001" customHeight="1" x14ac:dyDescent="0.25">
      <c r="A1278" s="318" t="s">
        <v>1884</v>
      </c>
      <c r="B1278" s="319"/>
      <c r="C1278" s="318" t="s">
        <v>2121</v>
      </c>
      <c r="D1278" s="320"/>
      <c r="E1278" s="64" t="s">
        <v>2539</v>
      </c>
      <c r="F1278" s="65" t="s">
        <v>2540</v>
      </c>
      <c r="G1278" s="64" t="s">
        <v>2541</v>
      </c>
    </row>
    <row r="1279" spans="1:7" ht="30" customHeight="1" x14ac:dyDescent="0.25">
      <c r="A1279" s="321" t="s">
        <v>1888</v>
      </c>
      <c r="B1279" s="322"/>
      <c r="C1279" s="321" t="s">
        <v>1879</v>
      </c>
      <c r="D1279" s="323"/>
      <c r="E1279" s="66" t="s">
        <v>646</v>
      </c>
      <c r="F1279" s="67" t="s">
        <v>2542</v>
      </c>
      <c r="G1279" s="66" t="s">
        <v>2543</v>
      </c>
    </row>
    <row r="1280" spans="1:7" ht="17.100000000000001" customHeight="1" x14ac:dyDescent="0.25">
      <c r="A1280" s="167" t="s">
        <v>739</v>
      </c>
      <c r="B1280" s="169"/>
      <c r="C1280" s="167" t="s">
        <v>1010</v>
      </c>
      <c r="D1280" s="168"/>
      <c r="E1280" s="24" t="s">
        <v>646</v>
      </c>
      <c r="F1280" s="68" t="s">
        <v>2542</v>
      </c>
      <c r="G1280" s="24" t="s">
        <v>2543</v>
      </c>
    </row>
    <row r="1281" spans="1:7" ht="17.100000000000001" customHeight="1" x14ac:dyDescent="0.25">
      <c r="A1281" s="306" t="s">
        <v>753</v>
      </c>
      <c r="B1281" s="307"/>
      <c r="C1281" s="306" t="s">
        <v>1014</v>
      </c>
      <c r="D1281" s="308"/>
      <c r="E1281" s="26"/>
      <c r="F1281" s="69" t="s">
        <v>2542</v>
      </c>
      <c r="G1281" s="26"/>
    </row>
    <row r="1282" spans="1:7" ht="30" customHeight="1" x14ac:dyDescent="0.25">
      <c r="A1282" s="321" t="s">
        <v>2113</v>
      </c>
      <c r="B1282" s="322"/>
      <c r="C1282" s="321" t="s">
        <v>1855</v>
      </c>
      <c r="D1282" s="323"/>
      <c r="E1282" s="66" t="s">
        <v>2544</v>
      </c>
      <c r="F1282" s="67" t="s">
        <v>2545</v>
      </c>
      <c r="G1282" s="66" t="s">
        <v>2546</v>
      </c>
    </row>
    <row r="1283" spans="1:7" ht="17.100000000000001" customHeight="1" x14ac:dyDescent="0.25">
      <c r="A1283" s="167" t="s">
        <v>707</v>
      </c>
      <c r="B1283" s="169"/>
      <c r="C1283" s="167" t="s">
        <v>1079</v>
      </c>
      <c r="D1283" s="168"/>
      <c r="E1283" s="24" t="s">
        <v>1143</v>
      </c>
      <c r="F1283" s="68" t="s">
        <v>2547</v>
      </c>
      <c r="G1283" s="24" t="s">
        <v>2548</v>
      </c>
    </row>
    <row r="1284" spans="1:7" ht="17.100000000000001" customHeight="1" x14ac:dyDescent="0.25">
      <c r="A1284" s="306" t="s">
        <v>714</v>
      </c>
      <c r="B1284" s="307"/>
      <c r="C1284" s="306" t="s">
        <v>1080</v>
      </c>
      <c r="D1284" s="308"/>
      <c r="E1284" s="26"/>
      <c r="F1284" s="69" t="s">
        <v>2547</v>
      </c>
      <c r="G1284" s="26"/>
    </row>
    <row r="1285" spans="1:7" ht="17.100000000000001" customHeight="1" x14ac:dyDescent="0.25">
      <c r="A1285" s="167" t="s">
        <v>739</v>
      </c>
      <c r="B1285" s="169"/>
      <c r="C1285" s="167" t="s">
        <v>1010</v>
      </c>
      <c r="D1285" s="168"/>
      <c r="E1285" s="24" t="s">
        <v>2549</v>
      </c>
      <c r="F1285" s="68" t="s">
        <v>2550</v>
      </c>
      <c r="G1285" s="24" t="s">
        <v>2551</v>
      </c>
    </row>
    <row r="1286" spans="1:7" ht="17.100000000000001" customHeight="1" x14ac:dyDescent="0.25">
      <c r="A1286" s="306" t="s">
        <v>753</v>
      </c>
      <c r="B1286" s="307"/>
      <c r="C1286" s="306" t="s">
        <v>1014</v>
      </c>
      <c r="D1286" s="308"/>
      <c r="E1286" s="26"/>
      <c r="F1286" s="69" t="s">
        <v>2550</v>
      </c>
      <c r="G1286" s="26"/>
    </row>
    <row r="1287" spans="1:7" ht="17.100000000000001" customHeight="1" x14ac:dyDescent="0.25">
      <c r="A1287" s="318" t="s">
        <v>1884</v>
      </c>
      <c r="B1287" s="319"/>
      <c r="C1287" s="318" t="s">
        <v>1906</v>
      </c>
      <c r="D1287" s="320"/>
      <c r="E1287" s="64" t="s">
        <v>2552</v>
      </c>
      <c r="F1287" s="65" t="s">
        <v>2553</v>
      </c>
      <c r="G1287" s="64" t="s">
        <v>2554</v>
      </c>
    </row>
    <row r="1288" spans="1:7" ht="30" customHeight="1" x14ac:dyDescent="0.25">
      <c r="A1288" s="321" t="s">
        <v>1888</v>
      </c>
      <c r="B1288" s="322"/>
      <c r="C1288" s="321" t="s">
        <v>1879</v>
      </c>
      <c r="D1288" s="323"/>
      <c r="E1288" s="66" t="s">
        <v>2514</v>
      </c>
      <c r="F1288" s="67" t="s">
        <v>2555</v>
      </c>
      <c r="G1288" s="66" t="s">
        <v>2556</v>
      </c>
    </row>
    <row r="1289" spans="1:7" ht="17.100000000000001" customHeight="1" x14ac:dyDescent="0.25">
      <c r="A1289" s="167" t="s">
        <v>715</v>
      </c>
      <c r="B1289" s="169"/>
      <c r="C1289" s="167" t="s">
        <v>944</v>
      </c>
      <c r="D1289" s="168"/>
      <c r="E1289" s="24" t="s">
        <v>2514</v>
      </c>
      <c r="F1289" s="68" t="s">
        <v>2555</v>
      </c>
      <c r="G1289" s="24" t="s">
        <v>2556</v>
      </c>
    </row>
    <row r="1290" spans="1:7" ht="17.100000000000001" customHeight="1" x14ac:dyDescent="0.25">
      <c r="A1290" s="306" t="s">
        <v>727</v>
      </c>
      <c r="B1290" s="307"/>
      <c r="C1290" s="306" t="s">
        <v>947</v>
      </c>
      <c r="D1290" s="308"/>
      <c r="E1290" s="26"/>
      <c r="F1290" s="69" t="s">
        <v>2555</v>
      </c>
      <c r="G1290" s="26"/>
    </row>
    <row r="1291" spans="1:7" ht="30" customHeight="1" x14ac:dyDescent="0.25">
      <c r="A1291" s="321" t="s">
        <v>1957</v>
      </c>
      <c r="B1291" s="322"/>
      <c r="C1291" s="321" t="s">
        <v>1869</v>
      </c>
      <c r="D1291" s="323"/>
      <c r="E1291" s="66" t="s">
        <v>2457</v>
      </c>
      <c r="F1291" s="67" t="s">
        <v>2557</v>
      </c>
      <c r="G1291" s="66" t="s">
        <v>2558</v>
      </c>
    </row>
    <row r="1292" spans="1:7" ht="17.100000000000001" customHeight="1" x14ac:dyDescent="0.25">
      <c r="A1292" s="167" t="s">
        <v>739</v>
      </c>
      <c r="B1292" s="169"/>
      <c r="C1292" s="167" t="s">
        <v>1010</v>
      </c>
      <c r="D1292" s="168"/>
      <c r="E1292" s="24" t="s">
        <v>2457</v>
      </c>
      <c r="F1292" s="68" t="s">
        <v>2557</v>
      </c>
      <c r="G1292" s="24" t="s">
        <v>2558</v>
      </c>
    </row>
    <row r="1293" spans="1:7" ht="17.100000000000001" customHeight="1" x14ac:dyDescent="0.25">
      <c r="A1293" s="306" t="s">
        <v>748</v>
      </c>
      <c r="B1293" s="307"/>
      <c r="C1293" s="306" t="s">
        <v>1082</v>
      </c>
      <c r="D1293" s="308"/>
      <c r="E1293" s="26"/>
      <c r="F1293" s="69" t="s">
        <v>2557</v>
      </c>
      <c r="G1293" s="26"/>
    </row>
    <row r="1294" spans="1:7" ht="30" customHeight="1" x14ac:dyDescent="0.25">
      <c r="A1294" s="321" t="s">
        <v>2113</v>
      </c>
      <c r="B1294" s="322"/>
      <c r="C1294" s="321" t="s">
        <v>1855</v>
      </c>
      <c r="D1294" s="323"/>
      <c r="E1294" s="66" t="s">
        <v>2559</v>
      </c>
      <c r="F1294" s="67" t="s">
        <v>2560</v>
      </c>
      <c r="G1294" s="66" t="s">
        <v>2561</v>
      </c>
    </row>
    <row r="1295" spans="1:7" ht="17.100000000000001" customHeight="1" x14ac:dyDescent="0.25">
      <c r="A1295" s="167" t="s">
        <v>707</v>
      </c>
      <c r="B1295" s="169"/>
      <c r="C1295" s="167" t="s">
        <v>1079</v>
      </c>
      <c r="D1295" s="168"/>
      <c r="E1295" s="24" t="s">
        <v>2562</v>
      </c>
      <c r="F1295" s="68" t="s">
        <v>2563</v>
      </c>
      <c r="G1295" s="24" t="s">
        <v>2564</v>
      </c>
    </row>
    <row r="1296" spans="1:7" ht="17.100000000000001" customHeight="1" x14ac:dyDescent="0.25">
      <c r="A1296" s="306" t="s">
        <v>714</v>
      </c>
      <c r="B1296" s="307"/>
      <c r="C1296" s="306" t="s">
        <v>1080</v>
      </c>
      <c r="D1296" s="308"/>
      <c r="E1296" s="26"/>
      <c r="F1296" s="69" t="s">
        <v>2563</v>
      </c>
      <c r="G1296" s="26"/>
    </row>
    <row r="1297" spans="1:7" ht="17.100000000000001" customHeight="1" x14ac:dyDescent="0.25">
      <c r="A1297" s="167" t="s">
        <v>715</v>
      </c>
      <c r="B1297" s="169"/>
      <c r="C1297" s="167" t="s">
        <v>944</v>
      </c>
      <c r="D1297" s="168"/>
      <c r="E1297" s="24" t="s">
        <v>647</v>
      </c>
      <c r="F1297" s="68" t="s">
        <v>2565</v>
      </c>
      <c r="G1297" s="24" t="s">
        <v>2566</v>
      </c>
    </row>
    <row r="1298" spans="1:7" ht="17.100000000000001" customHeight="1" x14ac:dyDescent="0.25">
      <c r="A1298" s="306" t="s">
        <v>727</v>
      </c>
      <c r="B1298" s="307"/>
      <c r="C1298" s="306" t="s">
        <v>947</v>
      </c>
      <c r="D1298" s="308"/>
      <c r="E1298" s="26"/>
      <c r="F1298" s="69" t="s">
        <v>2565</v>
      </c>
      <c r="G1298" s="26"/>
    </row>
    <row r="1299" spans="1:7" ht="17.100000000000001" customHeight="1" x14ac:dyDescent="0.25">
      <c r="A1299" s="167" t="s">
        <v>739</v>
      </c>
      <c r="B1299" s="169"/>
      <c r="C1299" s="167" t="s">
        <v>1010</v>
      </c>
      <c r="D1299" s="168"/>
      <c r="E1299" s="24" t="s">
        <v>2567</v>
      </c>
      <c r="F1299" s="68" t="s">
        <v>2568</v>
      </c>
      <c r="G1299" s="24" t="s">
        <v>2569</v>
      </c>
    </row>
    <row r="1300" spans="1:7" ht="17.100000000000001" customHeight="1" x14ac:dyDescent="0.25">
      <c r="A1300" s="306" t="s">
        <v>753</v>
      </c>
      <c r="B1300" s="307"/>
      <c r="C1300" s="306" t="s">
        <v>1014</v>
      </c>
      <c r="D1300" s="308"/>
      <c r="E1300" s="26"/>
      <c r="F1300" s="69" t="s">
        <v>2568</v>
      </c>
      <c r="G1300" s="26"/>
    </row>
    <row r="1301" spans="1:7" ht="30" customHeight="1" x14ac:dyDescent="0.25">
      <c r="A1301" s="315" t="s">
        <v>1754</v>
      </c>
      <c r="B1301" s="316"/>
      <c r="C1301" s="315" t="s">
        <v>1755</v>
      </c>
      <c r="D1301" s="317"/>
      <c r="E1301" s="62" t="s">
        <v>1143</v>
      </c>
      <c r="F1301" s="63" t="s">
        <v>786</v>
      </c>
      <c r="G1301" s="62" t="s">
        <v>1756</v>
      </c>
    </row>
    <row r="1302" spans="1:7" ht="17.100000000000001" customHeight="1" x14ac:dyDescent="0.25">
      <c r="A1302" s="318" t="s">
        <v>1884</v>
      </c>
      <c r="B1302" s="319"/>
      <c r="C1302" s="318" t="s">
        <v>1897</v>
      </c>
      <c r="D1302" s="320"/>
      <c r="E1302" s="64" t="s">
        <v>2570</v>
      </c>
      <c r="F1302" s="65" t="s">
        <v>786</v>
      </c>
      <c r="G1302" s="64" t="s">
        <v>2571</v>
      </c>
    </row>
    <row r="1303" spans="1:7" ht="30" customHeight="1" x14ac:dyDescent="0.25">
      <c r="A1303" s="321" t="s">
        <v>2113</v>
      </c>
      <c r="B1303" s="322"/>
      <c r="C1303" s="321" t="s">
        <v>1855</v>
      </c>
      <c r="D1303" s="323"/>
      <c r="E1303" s="66" t="s">
        <v>2570</v>
      </c>
      <c r="F1303" s="67" t="s">
        <v>786</v>
      </c>
      <c r="G1303" s="66" t="s">
        <v>2571</v>
      </c>
    </row>
    <row r="1304" spans="1:7" ht="17.100000000000001" customHeight="1" x14ac:dyDescent="0.25">
      <c r="A1304" s="167" t="s">
        <v>789</v>
      </c>
      <c r="B1304" s="169"/>
      <c r="C1304" s="167" t="s">
        <v>1033</v>
      </c>
      <c r="D1304" s="168"/>
      <c r="E1304" s="24" t="s">
        <v>2570</v>
      </c>
      <c r="F1304" s="68" t="s">
        <v>786</v>
      </c>
      <c r="G1304" s="24" t="s">
        <v>2571</v>
      </c>
    </row>
    <row r="1305" spans="1:7" ht="17.100000000000001" customHeight="1" x14ac:dyDescent="0.25">
      <c r="A1305" s="306" t="s">
        <v>791</v>
      </c>
      <c r="B1305" s="307"/>
      <c r="C1305" s="306" t="s">
        <v>1033</v>
      </c>
      <c r="D1305" s="308"/>
      <c r="E1305" s="26"/>
      <c r="F1305" s="69" t="s">
        <v>786</v>
      </c>
      <c r="G1305" s="26"/>
    </row>
    <row r="1306" spans="1:7" ht="17.100000000000001" customHeight="1" x14ac:dyDescent="0.25">
      <c r="A1306" s="318" t="s">
        <v>1884</v>
      </c>
      <c r="B1306" s="319"/>
      <c r="C1306" s="318" t="s">
        <v>1906</v>
      </c>
      <c r="D1306" s="320"/>
      <c r="E1306" s="64" t="s">
        <v>2572</v>
      </c>
      <c r="F1306" s="65" t="s">
        <v>23</v>
      </c>
      <c r="G1306" s="64" t="s">
        <v>24</v>
      </c>
    </row>
    <row r="1307" spans="1:7" ht="30" customHeight="1" x14ac:dyDescent="0.25">
      <c r="A1307" s="321" t="s">
        <v>2113</v>
      </c>
      <c r="B1307" s="322"/>
      <c r="C1307" s="321" t="s">
        <v>1855</v>
      </c>
      <c r="D1307" s="323"/>
      <c r="E1307" s="66" t="s">
        <v>2572</v>
      </c>
      <c r="F1307" s="67" t="s">
        <v>23</v>
      </c>
      <c r="G1307" s="66" t="s">
        <v>24</v>
      </c>
    </row>
    <row r="1308" spans="1:7" ht="17.100000000000001" customHeight="1" x14ac:dyDescent="0.25">
      <c r="A1308" s="167" t="s">
        <v>789</v>
      </c>
      <c r="B1308" s="169"/>
      <c r="C1308" s="167" t="s">
        <v>1033</v>
      </c>
      <c r="D1308" s="168"/>
      <c r="E1308" s="24" t="s">
        <v>2572</v>
      </c>
      <c r="F1308" s="68" t="s">
        <v>23</v>
      </c>
      <c r="G1308" s="24" t="s">
        <v>24</v>
      </c>
    </row>
    <row r="1309" spans="1:7" ht="17.100000000000001" customHeight="1" x14ac:dyDescent="0.25">
      <c r="A1309" s="327" t="s">
        <v>1757</v>
      </c>
      <c r="B1309" s="328"/>
      <c r="C1309" s="327" t="s">
        <v>1758</v>
      </c>
      <c r="D1309" s="329"/>
      <c r="E1309" s="58" t="s">
        <v>1759</v>
      </c>
      <c r="F1309" s="59" t="s">
        <v>1760</v>
      </c>
      <c r="G1309" s="58" t="s">
        <v>1761</v>
      </c>
    </row>
    <row r="1310" spans="1:7" ht="17.100000000000001" customHeight="1" x14ac:dyDescent="0.25">
      <c r="A1310" s="324" t="s">
        <v>1351</v>
      </c>
      <c r="B1310" s="325"/>
      <c r="C1310" s="324" t="s">
        <v>1758</v>
      </c>
      <c r="D1310" s="326"/>
      <c r="E1310" s="60" t="s">
        <v>1759</v>
      </c>
      <c r="F1310" s="61" t="s">
        <v>1760</v>
      </c>
      <c r="G1310" s="60" t="s">
        <v>1761</v>
      </c>
    </row>
    <row r="1311" spans="1:7" ht="17.100000000000001" customHeight="1" x14ac:dyDescent="0.25">
      <c r="A1311" s="315" t="s">
        <v>1762</v>
      </c>
      <c r="B1311" s="316"/>
      <c r="C1311" s="315" t="s">
        <v>1763</v>
      </c>
      <c r="D1311" s="317"/>
      <c r="E1311" s="62" t="s">
        <v>1759</v>
      </c>
      <c r="F1311" s="63" t="s">
        <v>1760</v>
      </c>
      <c r="G1311" s="62" t="s">
        <v>1761</v>
      </c>
    </row>
    <row r="1312" spans="1:7" ht="17.100000000000001" customHeight="1" x14ac:dyDescent="0.25">
      <c r="A1312" s="318" t="s">
        <v>1884</v>
      </c>
      <c r="B1312" s="319"/>
      <c r="C1312" s="318" t="s">
        <v>1789</v>
      </c>
      <c r="D1312" s="320"/>
      <c r="E1312" s="64" t="s">
        <v>2573</v>
      </c>
      <c r="F1312" s="65" t="s">
        <v>2574</v>
      </c>
      <c r="G1312" s="64" t="s">
        <v>2575</v>
      </c>
    </row>
    <row r="1313" spans="1:7" ht="30" customHeight="1" x14ac:dyDescent="0.25">
      <c r="A1313" s="321" t="s">
        <v>2469</v>
      </c>
      <c r="B1313" s="322"/>
      <c r="C1313" s="321" t="s">
        <v>1862</v>
      </c>
      <c r="D1313" s="323"/>
      <c r="E1313" s="66" t="s">
        <v>2573</v>
      </c>
      <c r="F1313" s="67" t="s">
        <v>2574</v>
      </c>
      <c r="G1313" s="66" t="s">
        <v>2575</v>
      </c>
    </row>
    <row r="1314" spans="1:7" ht="17.100000000000001" customHeight="1" x14ac:dyDescent="0.25">
      <c r="A1314" s="167" t="s">
        <v>392</v>
      </c>
      <c r="B1314" s="169"/>
      <c r="C1314" s="167" t="s">
        <v>891</v>
      </c>
      <c r="D1314" s="168"/>
      <c r="E1314" s="24" t="s">
        <v>2576</v>
      </c>
      <c r="F1314" s="68" t="s">
        <v>2577</v>
      </c>
      <c r="G1314" s="24" t="s">
        <v>2578</v>
      </c>
    </row>
    <row r="1315" spans="1:7" ht="17.100000000000001" customHeight="1" x14ac:dyDescent="0.25">
      <c r="A1315" s="306" t="s">
        <v>399</v>
      </c>
      <c r="B1315" s="307"/>
      <c r="C1315" s="306" t="s">
        <v>892</v>
      </c>
      <c r="D1315" s="308"/>
      <c r="E1315" s="26"/>
      <c r="F1315" s="69" t="s">
        <v>2577</v>
      </c>
      <c r="G1315" s="26"/>
    </row>
    <row r="1316" spans="1:7" ht="17.100000000000001" customHeight="1" x14ac:dyDescent="0.25">
      <c r="A1316" s="167" t="s">
        <v>409</v>
      </c>
      <c r="B1316" s="169"/>
      <c r="C1316" s="167" t="s">
        <v>897</v>
      </c>
      <c r="D1316" s="168"/>
      <c r="E1316" s="24" t="s">
        <v>2579</v>
      </c>
      <c r="F1316" s="68" t="s">
        <v>2580</v>
      </c>
      <c r="G1316" s="24" t="s">
        <v>1765</v>
      </c>
    </row>
    <row r="1317" spans="1:7" ht="17.100000000000001" customHeight="1" x14ac:dyDescent="0.25">
      <c r="A1317" s="306" t="s">
        <v>421</v>
      </c>
      <c r="B1317" s="307"/>
      <c r="C1317" s="306" t="s">
        <v>898</v>
      </c>
      <c r="D1317" s="308"/>
      <c r="E1317" s="26"/>
      <c r="F1317" s="69" t="s">
        <v>2581</v>
      </c>
      <c r="G1317" s="26"/>
    </row>
    <row r="1318" spans="1:7" ht="17.100000000000001" customHeight="1" x14ac:dyDescent="0.25">
      <c r="A1318" s="306" t="s">
        <v>426</v>
      </c>
      <c r="B1318" s="307"/>
      <c r="C1318" s="306" t="s">
        <v>899</v>
      </c>
      <c r="D1318" s="308"/>
      <c r="E1318" s="26"/>
      <c r="F1318" s="69" t="s">
        <v>2582</v>
      </c>
      <c r="G1318" s="26"/>
    </row>
    <row r="1319" spans="1:7" ht="17.100000000000001" customHeight="1" x14ac:dyDescent="0.25">
      <c r="A1319" s="167" t="s">
        <v>438</v>
      </c>
      <c r="B1319" s="169"/>
      <c r="C1319" s="167" t="s">
        <v>900</v>
      </c>
      <c r="D1319" s="168"/>
      <c r="E1319" s="24" t="s">
        <v>2583</v>
      </c>
      <c r="F1319" s="68" t="s">
        <v>2584</v>
      </c>
      <c r="G1319" s="24" t="s">
        <v>2585</v>
      </c>
    </row>
    <row r="1320" spans="1:7" ht="17.100000000000001" customHeight="1" x14ac:dyDescent="0.25">
      <c r="A1320" s="306" t="s">
        <v>445</v>
      </c>
      <c r="B1320" s="307"/>
      <c r="C1320" s="306" t="s">
        <v>901</v>
      </c>
      <c r="D1320" s="308"/>
      <c r="E1320" s="26"/>
      <c r="F1320" s="69" t="s">
        <v>2584</v>
      </c>
      <c r="G1320" s="26"/>
    </row>
    <row r="1321" spans="1:7" ht="17.100000000000001" customHeight="1" x14ac:dyDescent="0.25">
      <c r="A1321" s="167" t="s">
        <v>465</v>
      </c>
      <c r="B1321" s="169"/>
      <c r="C1321" s="167" t="s">
        <v>906</v>
      </c>
      <c r="D1321" s="168"/>
      <c r="E1321" s="24" t="s">
        <v>2586</v>
      </c>
      <c r="F1321" s="68" t="s">
        <v>23</v>
      </c>
      <c r="G1321" s="24" t="s">
        <v>24</v>
      </c>
    </row>
    <row r="1322" spans="1:7" ht="17.100000000000001" customHeight="1" x14ac:dyDescent="0.25">
      <c r="A1322" s="167" t="s">
        <v>502</v>
      </c>
      <c r="B1322" s="169"/>
      <c r="C1322" s="167" t="s">
        <v>915</v>
      </c>
      <c r="D1322" s="168"/>
      <c r="E1322" s="24" t="s">
        <v>2587</v>
      </c>
      <c r="F1322" s="68" t="s">
        <v>2588</v>
      </c>
      <c r="G1322" s="24" t="s">
        <v>2589</v>
      </c>
    </row>
    <row r="1323" spans="1:7" ht="17.100000000000001" customHeight="1" x14ac:dyDescent="0.25">
      <c r="A1323" s="306" t="s">
        <v>539</v>
      </c>
      <c r="B1323" s="307"/>
      <c r="C1323" s="306" t="s">
        <v>920</v>
      </c>
      <c r="D1323" s="308"/>
      <c r="E1323" s="26"/>
      <c r="F1323" s="69" t="s">
        <v>2588</v>
      </c>
      <c r="G1323" s="26"/>
    </row>
    <row r="1324" spans="1:7" ht="17.100000000000001" customHeight="1" x14ac:dyDescent="0.25">
      <c r="A1324" s="318" t="s">
        <v>1884</v>
      </c>
      <c r="B1324" s="319"/>
      <c r="C1324" s="318" t="s">
        <v>1897</v>
      </c>
      <c r="D1324" s="320"/>
      <c r="E1324" s="64" t="s">
        <v>1417</v>
      </c>
      <c r="F1324" s="65" t="s">
        <v>23</v>
      </c>
      <c r="G1324" s="64" t="s">
        <v>24</v>
      </c>
    </row>
    <row r="1325" spans="1:7" ht="30" customHeight="1" x14ac:dyDescent="0.25">
      <c r="A1325" s="321" t="s">
        <v>2469</v>
      </c>
      <c r="B1325" s="322"/>
      <c r="C1325" s="321" t="s">
        <v>1862</v>
      </c>
      <c r="D1325" s="323"/>
      <c r="E1325" s="66" t="s">
        <v>1417</v>
      </c>
      <c r="F1325" s="67" t="s">
        <v>23</v>
      </c>
      <c r="G1325" s="66" t="s">
        <v>24</v>
      </c>
    </row>
    <row r="1326" spans="1:7" ht="17.100000000000001" customHeight="1" x14ac:dyDescent="0.25">
      <c r="A1326" s="167" t="s">
        <v>502</v>
      </c>
      <c r="B1326" s="169"/>
      <c r="C1326" s="167" t="s">
        <v>915</v>
      </c>
      <c r="D1326" s="168"/>
      <c r="E1326" s="24" t="s">
        <v>1417</v>
      </c>
      <c r="F1326" s="68" t="s">
        <v>23</v>
      </c>
      <c r="G1326" s="24" t="s">
        <v>24</v>
      </c>
    </row>
    <row r="1327" spans="1:7" ht="17.100000000000001" customHeight="1" x14ac:dyDescent="0.25">
      <c r="A1327" s="318" t="s">
        <v>1884</v>
      </c>
      <c r="B1327" s="319"/>
      <c r="C1327" s="318" t="s">
        <v>1800</v>
      </c>
      <c r="D1327" s="320"/>
      <c r="E1327" s="64" t="s">
        <v>2590</v>
      </c>
      <c r="F1327" s="65" t="s">
        <v>2591</v>
      </c>
      <c r="G1327" s="64" t="s">
        <v>2592</v>
      </c>
    </row>
    <row r="1328" spans="1:7" ht="30" customHeight="1" x14ac:dyDescent="0.25">
      <c r="A1328" s="321" t="s">
        <v>2469</v>
      </c>
      <c r="B1328" s="322"/>
      <c r="C1328" s="321" t="s">
        <v>1862</v>
      </c>
      <c r="D1328" s="323"/>
      <c r="E1328" s="66" t="s">
        <v>2590</v>
      </c>
      <c r="F1328" s="67" t="s">
        <v>2591</v>
      </c>
      <c r="G1328" s="66" t="s">
        <v>2592</v>
      </c>
    </row>
    <row r="1329" spans="1:7" ht="17.100000000000001" customHeight="1" x14ac:dyDescent="0.25">
      <c r="A1329" s="167" t="s">
        <v>392</v>
      </c>
      <c r="B1329" s="169"/>
      <c r="C1329" s="167" t="s">
        <v>891</v>
      </c>
      <c r="D1329" s="168"/>
      <c r="E1329" s="24" t="s">
        <v>2593</v>
      </c>
      <c r="F1329" s="68" t="s">
        <v>2594</v>
      </c>
      <c r="G1329" s="24" t="s">
        <v>1764</v>
      </c>
    </row>
    <row r="1330" spans="1:7" ht="17.100000000000001" customHeight="1" x14ac:dyDescent="0.25">
      <c r="A1330" s="306" t="s">
        <v>399</v>
      </c>
      <c r="B1330" s="307"/>
      <c r="C1330" s="306" t="s">
        <v>892</v>
      </c>
      <c r="D1330" s="308"/>
      <c r="E1330" s="26"/>
      <c r="F1330" s="69" t="s">
        <v>2594</v>
      </c>
      <c r="G1330" s="26"/>
    </row>
    <row r="1331" spans="1:7" ht="17.100000000000001" customHeight="1" x14ac:dyDescent="0.25">
      <c r="A1331" s="167" t="s">
        <v>409</v>
      </c>
      <c r="B1331" s="169"/>
      <c r="C1331" s="167" t="s">
        <v>897</v>
      </c>
      <c r="D1331" s="168"/>
      <c r="E1331" s="24" t="s">
        <v>2595</v>
      </c>
      <c r="F1331" s="68" t="s">
        <v>2596</v>
      </c>
      <c r="G1331" s="24" t="s">
        <v>1765</v>
      </c>
    </row>
    <row r="1332" spans="1:7" ht="17.100000000000001" customHeight="1" x14ac:dyDescent="0.25">
      <c r="A1332" s="306" t="s">
        <v>421</v>
      </c>
      <c r="B1332" s="307"/>
      <c r="C1332" s="306" t="s">
        <v>898</v>
      </c>
      <c r="D1332" s="308"/>
      <c r="E1332" s="26"/>
      <c r="F1332" s="69" t="s">
        <v>2597</v>
      </c>
      <c r="G1332" s="26"/>
    </row>
    <row r="1333" spans="1:7" ht="17.100000000000001" customHeight="1" x14ac:dyDescent="0.25">
      <c r="A1333" s="306" t="s">
        <v>426</v>
      </c>
      <c r="B1333" s="307"/>
      <c r="C1333" s="306" t="s">
        <v>899</v>
      </c>
      <c r="D1333" s="308"/>
      <c r="E1333" s="26"/>
      <c r="F1333" s="69" t="s">
        <v>2598</v>
      </c>
      <c r="G1333" s="26"/>
    </row>
    <row r="1334" spans="1:7" ht="17.100000000000001" customHeight="1" x14ac:dyDescent="0.25">
      <c r="A1334" s="167" t="s">
        <v>438</v>
      </c>
      <c r="B1334" s="169"/>
      <c r="C1334" s="167" t="s">
        <v>900</v>
      </c>
      <c r="D1334" s="168"/>
      <c r="E1334" s="24" t="s">
        <v>2599</v>
      </c>
      <c r="F1334" s="68" t="s">
        <v>2600</v>
      </c>
      <c r="G1334" s="24" t="s">
        <v>2601</v>
      </c>
    </row>
    <row r="1335" spans="1:7" ht="17.100000000000001" customHeight="1" x14ac:dyDescent="0.25">
      <c r="A1335" s="306" t="s">
        <v>445</v>
      </c>
      <c r="B1335" s="307"/>
      <c r="C1335" s="306" t="s">
        <v>901</v>
      </c>
      <c r="D1335" s="308"/>
      <c r="E1335" s="26"/>
      <c r="F1335" s="69" t="s">
        <v>2600</v>
      </c>
      <c r="G1335" s="26"/>
    </row>
    <row r="1336" spans="1:7" ht="17.100000000000001" customHeight="1" x14ac:dyDescent="0.25">
      <c r="A1336" s="167" t="s">
        <v>465</v>
      </c>
      <c r="B1336" s="169"/>
      <c r="C1336" s="167" t="s">
        <v>906</v>
      </c>
      <c r="D1336" s="168"/>
      <c r="E1336" s="24" t="s">
        <v>2602</v>
      </c>
      <c r="F1336" s="68" t="s">
        <v>23</v>
      </c>
      <c r="G1336" s="24" t="s">
        <v>24</v>
      </c>
    </row>
    <row r="1337" spans="1:7" ht="17.100000000000001" customHeight="1" x14ac:dyDescent="0.25">
      <c r="A1337" s="167" t="s">
        <v>502</v>
      </c>
      <c r="B1337" s="169"/>
      <c r="C1337" s="167" t="s">
        <v>915</v>
      </c>
      <c r="D1337" s="168"/>
      <c r="E1337" s="24" t="s">
        <v>2603</v>
      </c>
      <c r="F1337" s="68" t="s">
        <v>2604</v>
      </c>
      <c r="G1337" s="24" t="s">
        <v>2605</v>
      </c>
    </row>
    <row r="1338" spans="1:7" ht="17.100000000000001" customHeight="1" x14ac:dyDescent="0.25">
      <c r="A1338" s="306" t="s">
        <v>539</v>
      </c>
      <c r="B1338" s="307"/>
      <c r="C1338" s="306" t="s">
        <v>920</v>
      </c>
      <c r="D1338" s="308"/>
      <c r="E1338" s="26"/>
      <c r="F1338" s="69" t="s">
        <v>2604</v>
      </c>
      <c r="G1338" s="26"/>
    </row>
    <row r="1339" spans="1:7" ht="17.100000000000001" customHeight="1" x14ac:dyDescent="0.25">
      <c r="A1339" s="318" t="s">
        <v>1884</v>
      </c>
      <c r="B1339" s="319"/>
      <c r="C1339" s="318" t="s">
        <v>1906</v>
      </c>
      <c r="D1339" s="320"/>
      <c r="E1339" s="64" t="s">
        <v>2606</v>
      </c>
      <c r="F1339" s="65" t="s">
        <v>2607</v>
      </c>
      <c r="G1339" s="64" t="s">
        <v>2608</v>
      </c>
    </row>
    <row r="1340" spans="1:7" ht="30" customHeight="1" x14ac:dyDescent="0.25">
      <c r="A1340" s="321" t="s">
        <v>2469</v>
      </c>
      <c r="B1340" s="322"/>
      <c r="C1340" s="321" t="s">
        <v>1862</v>
      </c>
      <c r="D1340" s="323"/>
      <c r="E1340" s="66" t="s">
        <v>2606</v>
      </c>
      <c r="F1340" s="67" t="s">
        <v>2607</v>
      </c>
      <c r="G1340" s="66" t="s">
        <v>2608</v>
      </c>
    </row>
    <row r="1341" spans="1:7" ht="17.100000000000001" customHeight="1" x14ac:dyDescent="0.25">
      <c r="A1341" s="167" t="s">
        <v>392</v>
      </c>
      <c r="B1341" s="169"/>
      <c r="C1341" s="167" t="s">
        <v>891</v>
      </c>
      <c r="D1341" s="168"/>
      <c r="E1341" s="24" t="s">
        <v>2609</v>
      </c>
      <c r="F1341" s="68" t="s">
        <v>23</v>
      </c>
      <c r="G1341" s="24" t="s">
        <v>24</v>
      </c>
    </row>
    <row r="1342" spans="1:7" ht="17.100000000000001" customHeight="1" x14ac:dyDescent="0.25">
      <c r="A1342" s="167" t="s">
        <v>438</v>
      </c>
      <c r="B1342" s="169"/>
      <c r="C1342" s="167" t="s">
        <v>900</v>
      </c>
      <c r="D1342" s="168"/>
      <c r="E1342" s="24" t="s">
        <v>2607</v>
      </c>
      <c r="F1342" s="68" t="s">
        <v>2607</v>
      </c>
      <c r="G1342" s="24" t="s">
        <v>682</v>
      </c>
    </row>
    <row r="1343" spans="1:7" ht="17.100000000000001" customHeight="1" x14ac:dyDescent="0.25">
      <c r="A1343" s="306" t="s">
        <v>445</v>
      </c>
      <c r="B1343" s="307"/>
      <c r="C1343" s="306" t="s">
        <v>901</v>
      </c>
      <c r="D1343" s="308"/>
      <c r="E1343" s="26"/>
      <c r="F1343" s="69" t="s">
        <v>2607</v>
      </c>
      <c r="G1343" s="26"/>
    </row>
    <row r="1344" spans="1:7" ht="17.100000000000001" customHeight="1" x14ac:dyDescent="0.25">
      <c r="A1344" s="167" t="s">
        <v>465</v>
      </c>
      <c r="B1344" s="169"/>
      <c r="C1344" s="167" t="s">
        <v>906</v>
      </c>
      <c r="D1344" s="168"/>
      <c r="E1344" s="24" t="s">
        <v>2586</v>
      </c>
      <c r="F1344" s="68" t="s">
        <v>23</v>
      </c>
      <c r="G1344" s="24" t="s">
        <v>24</v>
      </c>
    </row>
    <row r="1345" spans="1:7" ht="17.100000000000001" customHeight="1" x14ac:dyDescent="0.25">
      <c r="A1345" s="167" t="s">
        <v>502</v>
      </c>
      <c r="B1345" s="169"/>
      <c r="C1345" s="167" t="s">
        <v>915</v>
      </c>
      <c r="D1345" s="168"/>
      <c r="E1345" s="24" t="s">
        <v>1767</v>
      </c>
      <c r="F1345" s="68" t="s">
        <v>23</v>
      </c>
      <c r="G1345" s="24" t="s">
        <v>24</v>
      </c>
    </row>
    <row r="1346" spans="1:7" ht="17.100000000000001" customHeight="1" x14ac:dyDescent="0.25">
      <c r="A1346" s="327" t="s">
        <v>1768</v>
      </c>
      <c r="B1346" s="328"/>
      <c r="C1346" s="327" t="s">
        <v>1769</v>
      </c>
      <c r="D1346" s="329"/>
      <c r="E1346" s="58" t="s">
        <v>26</v>
      </c>
      <c r="F1346" s="59" t="s">
        <v>27</v>
      </c>
      <c r="G1346" s="58" t="s">
        <v>28</v>
      </c>
    </row>
    <row r="1347" spans="1:7" ht="17.100000000000001" customHeight="1" x14ac:dyDescent="0.25">
      <c r="A1347" s="324" t="s">
        <v>1129</v>
      </c>
      <c r="B1347" s="325"/>
      <c r="C1347" s="324" t="s">
        <v>1769</v>
      </c>
      <c r="D1347" s="326"/>
      <c r="E1347" s="60" t="s">
        <v>26</v>
      </c>
      <c r="F1347" s="61" t="s">
        <v>27</v>
      </c>
      <c r="G1347" s="60" t="s">
        <v>28</v>
      </c>
    </row>
    <row r="1348" spans="1:7" ht="17.100000000000001" customHeight="1" x14ac:dyDescent="0.25">
      <c r="A1348" s="315" t="s">
        <v>1134</v>
      </c>
      <c r="B1348" s="316"/>
      <c r="C1348" s="315" t="s">
        <v>1769</v>
      </c>
      <c r="D1348" s="317"/>
      <c r="E1348" s="62" t="s">
        <v>26</v>
      </c>
      <c r="F1348" s="63" t="s">
        <v>27</v>
      </c>
      <c r="G1348" s="62" t="s">
        <v>28</v>
      </c>
    </row>
    <row r="1349" spans="1:7" ht="17.100000000000001" customHeight="1" x14ac:dyDescent="0.25">
      <c r="A1349" s="318" t="s">
        <v>1884</v>
      </c>
      <c r="B1349" s="319"/>
      <c r="C1349" s="318" t="s">
        <v>1897</v>
      </c>
      <c r="D1349" s="320"/>
      <c r="E1349" s="64" t="s">
        <v>26</v>
      </c>
      <c r="F1349" s="65" t="s">
        <v>27</v>
      </c>
      <c r="G1349" s="64" t="s">
        <v>28</v>
      </c>
    </row>
    <row r="1350" spans="1:7" ht="17.100000000000001" customHeight="1" x14ac:dyDescent="0.25">
      <c r="A1350" s="167" t="s">
        <v>795</v>
      </c>
      <c r="B1350" s="169"/>
      <c r="C1350" s="167" t="s">
        <v>1083</v>
      </c>
      <c r="D1350" s="168"/>
      <c r="E1350" s="24" t="s">
        <v>26</v>
      </c>
      <c r="F1350" s="68" t="s">
        <v>27</v>
      </c>
      <c r="G1350" s="24" t="s">
        <v>28</v>
      </c>
    </row>
    <row r="1351" spans="1:7" ht="17.100000000000001" customHeight="1" x14ac:dyDescent="0.25">
      <c r="A1351" s="306" t="s">
        <v>797</v>
      </c>
      <c r="B1351" s="307"/>
      <c r="C1351" s="306" t="s">
        <v>1083</v>
      </c>
      <c r="D1351" s="308"/>
      <c r="E1351" s="26"/>
      <c r="F1351" s="69" t="s">
        <v>27</v>
      </c>
      <c r="G1351" s="26"/>
    </row>
    <row r="1352" spans="1:7" ht="17.100000000000001" customHeight="1" x14ac:dyDescent="0.25">
      <c r="A1352" s="327" t="s">
        <v>1770</v>
      </c>
      <c r="B1352" s="328"/>
      <c r="C1352" s="327" t="s">
        <v>1771</v>
      </c>
      <c r="D1352" s="329"/>
      <c r="E1352" s="58" t="s">
        <v>1772</v>
      </c>
      <c r="F1352" s="59" t="s">
        <v>1773</v>
      </c>
      <c r="G1352" s="58" t="s">
        <v>1774</v>
      </c>
    </row>
    <row r="1353" spans="1:7" ht="17.100000000000001" customHeight="1" x14ac:dyDescent="0.25">
      <c r="A1353" s="324" t="s">
        <v>1089</v>
      </c>
      <c r="B1353" s="325"/>
      <c r="C1353" s="324" t="s">
        <v>1775</v>
      </c>
      <c r="D1353" s="326"/>
      <c r="E1353" s="60" t="s">
        <v>1772</v>
      </c>
      <c r="F1353" s="61" t="s">
        <v>1773</v>
      </c>
      <c r="G1353" s="60" t="s">
        <v>1774</v>
      </c>
    </row>
    <row r="1354" spans="1:7" ht="30" customHeight="1" x14ac:dyDescent="0.25">
      <c r="A1354" s="315" t="s">
        <v>1776</v>
      </c>
      <c r="B1354" s="316"/>
      <c r="C1354" s="315" t="s">
        <v>1777</v>
      </c>
      <c r="D1354" s="317"/>
      <c r="E1354" s="62" t="s">
        <v>1772</v>
      </c>
      <c r="F1354" s="63" t="s">
        <v>1773</v>
      </c>
      <c r="G1354" s="62" t="s">
        <v>1774</v>
      </c>
    </row>
    <row r="1355" spans="1:7" ht="17.100000000000001" customHeight="1" x14ac:dyDescent="0.25">
      <c r="A1355" s="318" t="s">
        <v>1884</v>
      </c>
      <c r="B1355" s="319"/>
      <c r="C1355" s="318" t="s">
        <v>1789</v>
      </c>
      <c r="D1355" s="320"/>
      <c r="E1355" s="64" t="s">
        <v>2610</v>
      </c>
      <c r="F1355" s="65" t="s">
        <v>2611</v>
      </c>
      <c r="G1355" s="64" t="s">
        <v>2612</v>
      </c>
    </row>
    <row r="1356" spans="1:7" ht="30" customHeight="1" x14ac:dyDescent="0.25">
      <c r="A1356" s="321" t="s">
        <v>2113</v>
      </c>
      <c r="B1356" s="322"/>
      <c r="C1356" s="321" t="s">
        <v>1855</v>
      </c>
      <c r="D1356" s="323"/>
      <c r="E1356" s="66" t="s">
        <v>2610</v>
      </c>
      <c r="F1356" s="67" t="s">
        <v>2611</v>
      </c>
      <c r="G1356" s="66" t="s">
        <v>2612</v>
      </c>
    </row>
    <row r="1357" spans="1:7" ht="17.100000000000001" customHeight="1" x14ac:dyDescent="0.25">
      <c r="A1357" s="167" t="s">
        <v>392</v>
      </c>
      <c r="B1357" s="169"/>
      <c r="C1357" s="167" t="s">
        <v>891</v>
      </c>
      <c r="D1357" s="168"/>
      <c r="E1357" s="24" t="s">
        <v>2613</v>
      </c>
      <c r="F1357" s="68" t="s">
        <v>2614</v>
      </c>
      <c r="G1357" s="24" t="s">
        <v>1778</v>
      </c>
    </row>
    <row r="1358" spans="1:7" ht="17.100000000000001" customHeight="1" x14ac:dyDescent="0.25">
      <c r="A1358" s="306" t="s">
        <v>399</v>
      </c>
      <c r="B1358" s="307"/>
      <c r="C1358" s="306" t="s">
        <v>892</v>
      </c>
      <c r="D1358" s="308"/>
      <c r="E1358" s="26"/>
      <c r="F1358" s="69" t="s">
        <v>2614</v>
      </c>
      <c r="G1358" s="26"/>
    </row>
    <row r="1359" spans="1:7" ht="17.100000000000001" customHeight="1" x14ac:dyDescent="0.25">
      <c r="A1359" s="167" t="s">
        <v>409</v>
      </c>
      <c r="B1359" s="169"/>
      <c r="C1359" s="167" t="s">
        <v>897</v>
      </c>
      <c r="D1359" s="168"/>
      <c r="E1359" s="24" t="s">
        <v>2615</v>
      </c>
      <c r="F1359" s="68" t="s">
        <v>2616</v>
      </c>
      <c r="G1359" s="24" t="s">
        <v>2617</v>
      </c>
    </row>
    <row r="1360" spans="1:7" ht="17.100000000000001" customHeight="1" x14ac:dyDescent="0.25">
      <c r="A1360" s="306" t="s">
        <v>421</v>
      </c>
      <c r="B1360" s="307"/>
      <c r="C1360" s="306" t="s">
        <v>898</v>
      </c>
      <c r="D1360" s="308"/>
      <c r="E1360" s="26"/>
      <c r="F1360" s="69" t="s">
        <v>2618</v>
      </c>
      <c r="G1360" s="26"/>
    </row>
    <row r="1361" spans="1:7" ht="17.100000000000001" customHeight="1" x14ac:dyDescent="0.25">
      <c r="A1361" s="306" t="s">
        <v>426</v>
      </c>
      <c r="B1361" s="307"/>
      <c r="C1361" s="306" t="s">
        <v>899</v>
      </c>
      <c r="D1361" s="308"/>
      <c r="E1361" s="26"/>
      <c r="F1361" s="69" t="s">
        <v>2619</v>
      </c>
      <c r="G1361" s="26"/>
    </row>
    <row r="1362" spans="1:7" ht="17.100000000000001" customHeight="1" x14ac:dyDescent="0.25">
      <c r="A1362" s="167" t="s">
        <v>438</v>
      </c>
      <c r="B1362" s="169"/>
      <c r="C1362" s="167" t="s">
        <v>900</v>
      </c>
      <c r="D1362" s="168"/>
      <c r="E1362" s="24" t="s">
        <v>23</v>
      </c>
      <c r="F1362" s="68" t="s">
        <v>2620</v>
      </c>
      <c r="G1362" s="24" t="s">
        <v>24</v>
      </c>
    </row>
    <row r="1363" spans="1:7" ht="17.100000000000001" customHeight="1" x14ac:dyDescent="0.25">
      <c r="A1363" s="306" t="s">
        <v>450</v>
      </c>
      <c r="B1363" s="307"/>
      <c r="C1363" s="306" t="s">
        <v>902</v>
      </c>
      <c r="D1363" s="308"/>
      <c r="E1363" s="26"/>
      <c r="F1363" s="69" t="s">
        <v>2620</v>
      </c>
      <c r="G1363" s="26"/>
    </row>
    <row r="1364" spans="1:7" ht="17.100000000000001" customHeight="1" x14ac:dyDescent="0.25">
      <c r="A1364" s="167" t="s">
        <v>502</v>
      </c>
      <c r="B1364" s="169"/>
      <c r="C1364" s="167" t="s">
        <v>915</v>
      </c>
      <c r="D1364" s="168"/>
      <c r="E1364" s="24" t="s">
        <v>2621</v>
      </c>
      <c r="F1364" s="68" t="s">
        <v>1779</v>
      </c>
      <c r="G1364" s="24" t="s">
        <v>2622</v>
      </c>
    </row>
    <row r="1365" spans="1:7" ht="17.100000000000001" customHeight="1" x14ac:dyDescent="0.25">
      <c r="A1365" s="306" t="s">
        <v>539</v>
      </c>
      <c r="B1365" s="307"/>
      <c r="C1365" s="306" t="s">
        <v>920</v>
      </c>
      <c r="D1365" s="308"/>
      <c r="E1365" s="26"/>
      <c r="F1365" s="69" t="s">
        <v>1779</v>
      </c>
      <c r="G1365" s="26"/>
    </row>
    <row r="1366" spans="1:7" ht="17.100000000000001" customHeight="1" x14ac:dyDescent="0.25">
      <c r="A1366" s="318" t="s">
        <v>1884</v>
      </c>
      <c r="B1366" s="319"/>
      <c r="C1366" s="318" t="s">
        <v>1800</v>
      </c>
      <c r="D1366" s="320"/>
      <c r="E1366" s="64" t="s">
        <v>2623</v>
      </c>
      <c r="F1366" s="65" t="s">
        <v>2624</v>
      </c>
      <c r="G1366" s="64" t="s">
        <v>2625</v>
      </c>
    </row>
    <row r="1367" spans="1:7" ht="30" customHeight="1" x14ac:dyDescent="0.25">
      <c r="A1367" s="321" t="s">
        <v>2113</v>
      </c>
      <c r="B1367" s="322"/>
      <c r="C1367" s="321" t="s">
        <v>1855</v>
      </c>
      <c r="D1367" s="323"/>
      <c r="E1367" s="66" t="s">
        <v>2623</v>
      </c>
      <c r="F1367" s="67" t="s">
        <v>2624</v>
      </c>
      <c r="G1367" s="66" t="s">
        <v>2625</v>
      </c>
    </row>
    <row r="1368" spans="1:7" ht="17.100000000000001" customHeight="1" x14ac:dyDescent="0.25">
      <c r="A1368" s="167" t="s">
        <v>392</v>
      </c>
      <c r="B1368" s="169"/>
      <c r="C1368" s="167" t="s">
        <v>891</v>
      </c>
      <c r="D1368" s="168"/>
      <c r="E1368" s="24" t="s">
        <v>2626</v>
      </c>
      <c r="F1368" s="68" t="s">
        <v>2627</v>
      </c>
      <c r="G1368" s="24" t="s">
        <v>1778</v>
      </c>
    </row>
    <row r="1369" spans="1:7" ht="17.100000000000001" customHeight="1" x14ac:dyDescent="0.25">
      <c r="A1369" s="306" t="s">
        <v>399</v>
      </c>
      <c r="B1369" s="307"/>
      <c r="C1369" s="306" t="s">
        <v>892</v>
      </c>
      <c r="D1369" s="308"/>
      <c r="E1369" s="26"/>
      <c r="F1369" s="69" t="s">
        <v>2627</v>
      </c>
      <c r="G1369" s="26"/>
    </row>
    <row r="1370" spans="1:7" ht="17.100000000000001" customHeight="1" x14ac:dyDescent="0.25">
      <c r="A1370" s="167" t="s">
        <v>409</v>
      </c>
      <c r="B1370" s="169"/>
      <c r="C1370" s="167" t="s">
        <v>897</v>
      </c>
      <c r="D1370" s="168"/>
      <c r="E1370" s="24" t="s">
        <v>2628</v>
      </c>
      <c r="F1370" s="68" t="s">
        <v>2629</v>
      </c>
      <c r="G1370" s="24" t="s">
        <v>1778</v>
      </c>
    </row>
    <row r="1371" spans="1:7" ht="17.100000000000001" customHeight="1" x14ac:dyDescent="0.25">
      <c r="A1371" s="306" t="s">
        <v>421</v>
      </c>
      <c r="B1371" s="307"/>
      <c r="C1371" s="306" t="s">
        <v>898</v>
      </c>
      <c r="D1371" s="308"/>
      <c r="E1371" s="26"/>
      <c r="F1371" s="69" t="s">
        <v>2630</v>
      </c>
      <c r="G1371" s="26"/>
    </row>
    <row r="1372" spans="1:7" ht="17.100000000000001" customHeight="1" x14ac:dyDescent="0.25">
      <c r="A1372" s="306" t="s">
        <v>426</v>
      </c>
      <c r="B1372" s="307"/>
      <c r="C1372" s="306" t="s">
        <v>899</v>
      </c>
      <c r="D1372" s="308"/>
      <c r="E1372" s="26"/>
      <c r="F1372" s="69" t="s">
        <v>2631</v>
      </c>
      <c r="G1372" s="26"/>
    </row>
    <row r="1373" spans="1:7" ht="17.100000000000001" customHeight="1" x14ac:dyDescent="0.25">
      <c r="A1373" s="167" t="s">
        <v>438</v>
      </c>
      <c r="B1373" s="169"/>
      <c r="C1373" s="167" t="s">
        <v>900</v>
      </c>
      <c r="D1373" s="168"/>
      <c r="E1373" s="24" t="s">
        <v>23</v>
      </c>
      <c r="F1373" s="68" t="s">
        <v>2632</v>
      </c>
      <c r="G1373" s="24" t="s">
        <v>24</v>
      </c>
    </row>
    <row r="1374" spans="1:7" ht="17.100000000000001" customHeight="1" x14ac:dyDescent="0.25">
      <c r="A1374" s="306" t="s">
        <v>450</v>
      </c>
      <c r="B1374" s="307"/>
      <c r="C1374" s="306" t="s">
        <v>902</v>
      </c>
      <c r="D1374" s="308"/>
      <c r="E1374" s="26"/>
      <c r="F1374" s="69" t="s">
        <v>2632</v>
      </c>
      <c r="G1374" s="26"/>
    </row>
    <row r="1375" spans="1:7" ht="17.100000000000001" customHeight="1" x14ac:dyDescent="0.25">
      <c r="A1375" s="167" t="s">
        <v>502</v>
      </c>
      <c r="B1375" s="169"/>
      <c r="C1375" s="167" t="s">
        <v>915</v>
      </c>
      <c r="D1375" s="168"/>
      <c r="E1375" s="24" t="s">
        <v>2633</v>
      </c>
      <c r="F1375" s="68" t="s">
        <v>23</v>
      </c>
      <c r="G1375" s="24" t="s">
        <v>24</v>
      </c>
    </row>
    <row r="1376" spans="1:7" ht="17.100000000000001" customHeight="1" x14ac:dyDescent="0.25">
      <c r="A1376" s="167" t="s">
        <v>685</v>
      </c>
      <c r="B1376" s="169"/>
      <c r="C1376" s="167" t="s">
        <v>686</v>
      </c>
      <c r="D1376" s="168"/>
      <c r="E1376" s="24" t="s">
        <v>687</v>
      </c>
      <c r="F1376" s="68" t="s">
        <v>23</v>
      </c>
      <c r="G1376" s="24" t="s">
        <v>24</v>
      </c>
    </row>
    <row r="1377" spans="1:7" ht="17.100000000000001" customHeight="1" x14ac:dyDescent="0.25">
      <c r="A1377" s="167" t="s">
        <v>789</v>
      </c>
      <c r="B1377" s="169"/>
      <c r="C1377" s="167" t="s">
        <v>1033</v>
      </c>
      <c r="D1377" s="168"/>
      <c r="E1377" s="24" t="s">
        <v>1780</v>
      </c>
      <c r="F1377" s="68" t="s">
        <v>23</v>
      </c>
      <c r="G1377" s="24" t="s">
        <v>24</v>
      </c>
    </row>
    <row r="1378" spans="1:7" ht="17.100000000000001" customHeight="1" x14ac:dyDescent="0.25">
      <c r="A1378" s="70"/>
      <c r="B1378" s="70"/>
      <c r="C1378" s="70"/>
      <c r="D1378" s="70"/>
      <c r="E1378" s="71"/>
      <c r="F1378" s="71"/>
      <c r="G1378" s="71"/>
    </row>
    <row r="1379" spans="1:7" ht="17.100000000000001" customHeight="1" x14ac:dyDescent="0.25">
      <c r="A1379" s="70"/>
      <c r="B1379" s="70"/>
      <c r="C1379" s="70"/>
      <c r="D1379" s="70"/>
      <c r="E1379" s="71"/>
      <c r="F1379" s="71"/>
      <c r="G1379" s="71"/>
    </row>
    <row r="1380" spans="1:7" ht="17.100000000000001" customHeight="1" x14ac:dyDescent="0.25">
      <c r="A1380" s="70"/>
      <c r="B1380" s="70"/>
      <c r="C1380" s="70"/>
      <c r="D1380" s="70"/>
      <c r="E1380" s="71"/>
      <c r="F1380" s="71"/>
      <c r="G1380" s="71"/>
    </row>
    <row r="1381" spans="1:7" ht="24.95" customHeight="1" x14ac:dyDescent="0.25"/>
    <row r="1382" spans="1:7" ht="24.95" customHeight="1" x14ac:dyDescent="0.25"/>
    <row r="1383" spans="1:7" ht="24.95" customHeight="1" x14ac:dyDescent="0.25"/>
    <row r="1384" spans="1:7" ht="24.95" customHeight="1" x14ac:dyDescent="0.25"/>
    <row r="1385" spans="1:7" ht="38.25" customHeight="1" x14ac:dyDescent="0.25">
      <c r="B1385" s="310" t="s">
        <v>2634</v>
      </c>
      <c r="C1385" s="310"/>
      <c r="D1385" s="310"/>
      <c r="E1385" s="310"/>
      <c r="F1385" s="310"/>
      <c r="G1385" s="310"/>
    </row>
    <row r="1386" spans="1:7" ht="0.95" hidden="1" customHeight="1" x14ac:dyDescent="0.25"/>
    <row r="1387" spans="1:7" ht="12" customHeight="1" x14ac:dyDescent="0.25"/>
    <row r="1388" spans="1:7" ht="33" customHeight="1" x14ac:dyDescent="0.25">
      <c r="B1388" s="311" t="s">
        <v>2635</v>
      </c>
      <c r="C1388" s="311"/>
      <c r="D1388" s="311"/>
      <c r="E1388" s="311"/>
      <c r="F1388" s="311"/>
      <c r="G1388" s="311"/>
    </row>
    <row r="1391" spans="1:7" ht="46.5" customHeight="1" x14ac:dyDescent="0.25">
      <c r="B1391" s="312" t="s">
        <v>2731</v>
      </c>
      <c r="C1391" s="312"/>
      <c r="D1391" s="312"/>
      <c r="E1391" s="312"/>
      <c r="F1391" s="312"/>
      <c r="G1391" s="312"/>
    </row>
    <row r="1392" spans="1:7" ht="26.25" customHeight="1" x14ac:dyDescent="0.25">
      <c r="B1392" s="312" t="s">
        <v>2732</v>
      </c>
      <c r="C1392" s="312"/>
      <c r="D1392" s="312"/>
      <c r="E1392" s="312"/>
      <c r="F1392" s="312"/>
      <c r="G1392" s="312"/>
    </row>
    <row r="1393" spans="2:7" ht="24" customHeight="1" x14ac:dyDescent="0.25">
      <c r="B1393" s="312" t="s">
        <v>2733</v>
      </c>
      <c r="C1393" s="312"/>
      <c r="D1393" s="312"/>
      <c r="E1393" s="312"/>
      <c r="F1393" s="312"/>
      <c r="G1393" s="312"/>
    </row>
    <row r="1395" spans="2:7" x14ac:dyDescent="0.25">
      <c r="B1395" s="313" t="s">
        <v>2636</v>
      </c>
      <c r="C1395" s="314"/>
      <c r="D1395" s="314"/>
      <c r="E1395" s="314"/>
      <c r="F1395" s="314"/>
      <c r="G1395" s="314"/>
    </row>
    <row r="1397" spans="2:7" ht="15.75" x14ac:dyDescent="0.25">
      <c r="B1397" s="309" t="s">
        <v>2637</v>
      </c>
      <c r="C1397" s="309"/>
      <c r="D1397" s="309"/>
      <c r="E1397" s="309"/>
      <c r="F1397" s="309"/>
      <c r="G1397" s="309"/>
    </row>
    <row r="1398" spans="2:7" ht="15.75" x14ac:dyDescent="0.25">
      <c r="B1398" s="309" t="s">
        <v>2638</v>
      </c>
      <c r="C1398" s="309"/>
      <c r="D1398" s="309"/>
      <c r="E1398" s="309"/>
      <c r="F1398" s="309"/>
      <c r="G1398" s="309"/>
    </row>
  </sheetData>
  <mergeCells count="2759">
    <mergeCell ref="B1:G1"/>
    <mergeCell ref="A3:B3"/>
    <mergeCell ref="C3:D3"/>
    <mergeCell ref="A4:B4"/>
    <mergeCell ref="C4:D4"/>
    <mergeCell ref="A5:B5"/>
    <mergeCell ref="C5:D5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65:B165"/>
    <mergeCell ref="C165:D165"/>
    <mergeCell ref="A166:B166"/>
    <mergeCell ref="C166:D166"/>
    <mergeCell ref="A167:B167"/>
    <mergeCell ref="C167:D167"/>
    <mergeCell ref="A162:B162"/>
    <mergeCell ref="C162:D162"/>
    <mergeCell ref="A163:B163"/>
    <mergeCell ref="C163:D163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74:B174"/>
    <mergeCell ref="C174:D174"/>
    <mergeCell ref="A175:B175"/>
    <mergeCell ref="C175:D175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83:B183"/>
    <mergeCell ref="C183:D183"/>
    <mergeCell ref="A184:B184"/>
    <mergeCell ref="C184:D184"/>
    <mergeCell ref="A185:B185"/>
    <mergeCell ref="C185:D185"/>
    <mergeCell ref="A180:B180"/>
    <mergeCell ref="C180:D180"/>
    <mergeCell ref="A181:B181"/>
    <mergeCell ref="C181:D181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92:B192"/>
    <mergeCell ref="C192:D192"/>
    <mergeCell ref="A193:B193"/>
    <mergeCell ref="C193:D193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86:B186"/>
    <mergeCell ref="C186:D186"/>
    <mergeCell ref="A187:B187"/>
    <mergeCell ref="C187:D187"/>
    <mergeCell ref="A188:B188"/>
    <mergeCell ref="C188:D188"/>
    <mergeCell ref="A201:B201"/>
    <mergeCell ref="C201:D201"/>
    <mergeCell ref="A202:B202"/>
    <mergeCell ref="C202:D202"/>
    <mergeCell ref="A203:B203"/>
    <mergeCell ref="C203:D203"/>
    <mergeCell ref="A198:B198"/>
    <mergeCell ref="C198:D198"/>
    <mergeCell ref="A199:B199"/>
    <mergeCell ref="C199:D199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210:B210"/>
    <mergeCell ref="C210:D210"/>
    <mergeCell ref="A211:B211"/>
    <mergeCell ref="C211:D211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4:B204"/>
    <mergeCell ref="C204:D204"/>
    <mergeCell ref="A205:B205"/>
    <mergeCell ref="C205:D205"/>
    <mergeCell ref="A206:B206"/>
    <mergeCell ref="C206:D206"/>
    <mergeCell ref="A219:B219"/>
    <mergeCell ref="C219:D219"/>
    <mergeCell ref="A220:B220"/>
    <mergeCell ref="C220:D220"/>
    <mergeCell ref="A221:B221"/>
    <mergeCell ref="C221:D221"/>
    <mergeCell ref="A216:B216"/>
    <mergeCell ref="C216:D216"/>
    <mergeCell ref="A217:B217"/>
    <mergeCell ref="C217:D217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28:B228"/>
    <mergeCell ref="C228:D228"/>
    <mergeCell ref="A229:B229"/>
    <mergeCell ref="C229:D229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2:B222"/>
    <mergeCell ref="C222:D222"/>
    <mergeCell ref="A223:B223"/>
    <mergeCell ref="C223:D223"/>
    <mergeCell ref="A224:B224"/>
    <mergeCell ref="C224:D224"/>
    <mergeCell ref="A237:B237"/>
    <mergeCell ref="C237:D237"/>
    <mergeCell ref="A238:B238"/>
    <mergeCell ref="C238:D238"/>
    <mergeCell ref="A239:B239"/>
    <mergeCell ref="C239:D239"/>
    <mergeCell ref="A234:B234"/>
    <mergeCell ref="C234:D234"/>
    <mergeCell ref="A235:B235"/>
    <mergeCell ref="C235:D235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46:B246"/>
    <mergeCell ref="C246:D246"/>
    <mergeCell ref="A247:B247"/>
    <mergeCell ref="C247:D247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0:B240"/>
    <mergeCell ref="C240:D240"/>
    <mergeCell ref="A241:B241"/>
    <mergeCell ref="C241:D241"/>
    <mergeCell ref="A242:B242"/>
    <mergeCell ref="C242:D242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64:B264"/>
    <mergeCell ref="C264:D264"/>
    <mergeCell ref="A265:B265"/>
    <mergeCell ref="C265:D265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58:B258"/>
    <mergeCell ref="C258:D258"/>
    <mergeCell ref="A259:B259"/>
    <mergeCell ref="C259:D259"/>
    <mergeCell ref="A260:B260"/>
    <mergeCell ref="C260:D260"/>
    <mergeCell ref="A273:B273"/>
    <mergeCell ref="C273:D273"/>
    <mergeCell ref="A274:B274"/>
    <mergeCell ref="C274:D274"/>
    <mergeCell ref="A275:B275"/>
    <mergeCell ref="C275:D275"/>
    <mergeCell ref="A270:B270"/>
    <mergeCell ref="C270:D270"/>
    <mergeCell ref="A271:B271"/>
    <mergeCell ref="C271:D271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82:B282"/>
    <mergeCell ref="C282:D282"/>
    <mergeCell ref="A283:B283"/>
    <mergeCell ref="C283:D283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76:B276"/>
    <mergeCell ref="C276:D276"/>
    <mergeCell ref="A277:B277"/>
    <mergeCell ref="C277:D277"/>
    <mergeCell ref="A278:B278"/>
    <mergeCell ref="C278:D278"/>
    <mergeCell ref="A291:B291"/>
    <mergeCell ref="C291:D291"/>
    <mergeCell ref="A292:B292"/>
    <mergeCell ref="C292:D292"/>
    <mergeCell ref="A293:B293"/>
    <mergeCell ref="C293:D293"/>
    <mergeCell ref="A288:B288"/>
    <mergeCell ref="C288:D288"/>
    <mergeCell ref="A289:B289"/>
    <mergeCell ref="C289:D289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300:B300"/>
    <mergeCell ref="C300:D300"/>
    <mergeCell ref="A301:B301"/>
    <mergeCell ref="C301:D301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294:B294"/>
    <mergeCell ref="C294:D294"/>
    <mergeCell ref="A295:B295"/>
    <mergeCell ref="C295:D295"/>
    <mergeCell ref="A296:B296"/>
    <mergeCell ref="C296:D296"/>
    <mergeCell ref="A309:B309"/>
    <mergeCell ref="C309:D309"/>
    <mergeCell ref="A310:B310"/>
    <mergeCell ref="C310:D310"/>
    <mergeCell ref="A311:B311"/>
    <mergeCell ref="C311:D311"/>
    <mergeCell ref="A306:B306"/>
    <mergeCell ref="C306:D306"/>
    <mergeCell ref="A307:B307"/>
    <mergeCell ref="C307:D307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18:B318"/>
    <mergeCell ref="C318:D318"/>
    <mergeCell ref="A319:B319"/>
    <mergeCell ref="C319:D319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2:B312"/>
    <mergeCell ref="C312:D312"/>
    <mergeCell ref="A313:B313"/>
    <mergeCell ref="C313:D313"/>
    <mergeCell ref="A314:B314"/>
    <mergeCell ref="C314:D314"/>
    <mergeCell ref="A327:B327"/>
    <mergeCell ref="C327:D327"/>
    <mergeCell ref="A328:B328"/>
    <mergeCell ref="C328:D328"/>
    <mergeCell ref="A329:B329"/>
    <mergeCell ref="C329:D329"/>
    <mergeCell ref="A324:B324"/>
    <mergeCell ref="C324:D324"/>
    <mergeCell ref="A325:B325"/>
    <mergeCell ref="C325:D325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36:B336"/>
    <mergeCell ref="C336:D336"/>
    <mergeCell ref="A337:B337"/>
    <mergeCell ref="C337:D337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0:B330"/>
    <mergeCell ref="C330:D330"/>
    <mergeCell ref="A331:B331"/>
    <mergeCell ref="C331:D331"/>
    <mergeCell ref="A332:B332"/>
    <mergeCell ref="C332:D332"/>
    <mergeCell ref="A345:B345"/>
    <mergeCell ref="C345:D345"/>
    <mergeCell ref="A346:B346"/>
    <mergeCell ref="C346:D346"/>
    <mergeCell ref="A347:B347"/>
    <mergeCell ref="C347:D347"/>
    <mergeCell ref="A342:B342"/>
    <mergeCell ref="C342:D342"/>
    <mergeCell ref="A343:B343"/>
    <mergeCell ref="C343:D343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54:B354"/>
    <mergeCell ref="C354:D354"/>
    <mergeCell ref="A355:B355"/>
    <mergeCell ref="C355:D355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48:B348"/>
    <mergeCell ref="C348:D348"/>
    <mergeCell ref="A349:B349"/>
    <mergeCell ref="C349:D349"/>
    <mergeCell ref="A350:B350"/>
    <mergeCell ref="C350:D350"/>
    <mergeCell ref="A363:B363"/>
    <mergeCell ref="C363:D363"/>
    <mergeCell ref="A364:B364"/>
    <mergeCell ref="C364:D364"/>
    <mergeCell ref="A365:B365"/>
    <mergeCell ref="C365:D365"/>
    <mergeCell ref="A360:B360"/>
    <mergeCell ref="C360:D360"/>
    <mergeCell ref="A361:B361"/>
    <mergeCell ref="C361:D361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72:B372"/>
    <mergeCell ref="C372:D372"/>
    <mergeCell ref="A373:B373"/>
    <mergeCell ref="C373:D373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66:B366"/>
    <mergeCell ref="C366:D366"/>
    <mergeCell ref="A367:B367"/>
    <mergeCell ref="C367:D367"/>
    <mergeCell ref="A368:B368"/>
    <mergeCell ref="C368:D368"/>
    <mergeCell ref="A381:B381"/>
    <mergeCell ref="C381:D381"/>
    <mergeCell ref="A382:B382"/>
    <mergeCell ref="C382:D382"/>
    <mergeCell ref="A383:B383"/>
    <mergeCell ref="C383:D383"/>
    <mergeCell ref="A378:B378"/>
    <mergeCell ref="C378:D378"/>
    <mergeCell ref="A379:B379"/>
    <mergeCell ref="C379:D379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90:B390"/>
    <mergeCell ref="C390:D390"/>
    <mergeCell ref="A391:B391"/>
    <mergeCell ref="C391:D391"/>
    <mergeCell ref="A392:B392"/>
    <mergeCell ref="C392:D392"/>
    <mergeCell ref="A387:B387"/>
    <mergeCell ref="C387:D387"/>
    <mergeCell ref="A388:B388"/>
    <mergeCell ref="C388:D388"/>
    <mergeCell ref="A389:B389"/>
    <mergeCell ref="C389:D389"/>
    <mergeCell ref="A384:B384"/>
    <mergeCell ref="C384:D384"/>
    <mergeCell ref="A385:B385"/>
    <mergeCell ref="C385:D385"/>
    <mergeCell ref="A386:B386"/>
    <mergeCell ref="C386:D386"/>
    <mergeCell ref="A398:B398"/>
    <mergeCell ref="C398:D398"/>
    <mergeCell ref="A399:B399"/>
    <mergeCell ref="C399:D399"/>
    <mergeCell ref="A400:B400"/>
    <mergeCell ref="C400:D400"/>
    <mergeCell ref="A395:B395"/>
    <mergeCell ref="C395:D395"/>
    <mergeCell ref="A396:B396"/>
    <mergeCell ref="C396:D396"/>
    <mergeCell ref="A397:B397"/>
    <mergeCell ref="C397:D397"/>
    <mergeCell ref="A393:B393"/>
    <mergeCell ref="C393:D393"/>
    <mergeCell ref="A394:B394"/>
    <mergeCell ref="C394:D394"/>
    <mergeCell ref="A407:B407"/>
    <mergeCell ref="C407:D407"/>
    <mergeCell ref="A408:B408"/>
    <mergeCell ref="C408:D408"/>
    <mergeCell ref="A409:B409"/>
    <mergeCell ref="C409:D409"/>
    <mergeCell ref="A404:B404"/>
    <mergeCell ref="C404:D404"/>
    <mergeCell ref="A405:B405"/>
    <mergeCell ref="C405:D405"/>
    <mergeCell ref="A406:B406"/>
    <mergeCell ref="C406:D406"/>
    <mergeCell ref="A401:B401"/>
    <mergeCell ref="C401:D401"/>
    <mergeCell ref="A402:B402"/>
    <mergeCell ref="C402:D402"/>
    <mergeCell ref="A403:B403"/>
    <mergeCell ref="C403:D403"/>
    <mergeCell ref="A416:B416"/>
    <mergeCell ref="C416:D416"/>
    <mergeCell ref="A417:B417"/>
    <mergeCell ref="C417:D417"/>
    <mergeCell ref="A418:B418"/>
    <mergeCell ref="C418:D418"/>
    <mergeCell ref="A413:B413"/>
    <mergeCell ref="C413:D413"/>
    <mergeCell ref="A414:B414"/>
    <mergeCell ref="C414:D414"/>
    <mergeCell ref="A415:B415"/>
    <mergeCell ref="C415:D415"/>
    <mergeCell ref="A410:B410"/>
    <mergeCell ref="C410:D410"/>
    <mergeCell ref="A411:B411"/>
    <mergeCell ref="C411:D411"/>
    <mergeCell ref="A412:B412"/>
    <mergeCell ref="C412:D412"/>
    <mergeCell ref="A424:B424"/>
    <mergeCell ref="C424:D424"/>
    <mergeCell ref="A425:B425"/>
    <mergeCell ref="C425:D425"/>
    <mergeCell ref="A426:B426"/>
    <mergeCell ref="C426:D426"/>
    <mergeCell ref="A422:B422"/>
    <mergeCell ref="C422:D422"/>
    <mergeCell ref="A423:B423"/>
    <mergeCell ref="C423:D423"/>
    <mergeCell ref="A419:B419"/>
    <mergeCell ref="C419:D419"/>
    <mergeCell ref="A420:B420"/>
    <mergeCell ref="C420:D420"/>
    <mergeCell ref="A421:B421"/>
    <mergeCell ref="C421:D421"/>
    <mergeCell ref="A433:B433"/>
    <mergeCell ref="C433:D433"/>
    <mergeCell ref="A434:B434"/>
    <mergeCell ref="C434:D434"/>
    <mergeCell ref="A435:B435"/>
    <mergeCell ref="C435:D435"/>
    <mergeCell ref="A430:B430"/>
    <mergeCell ref="C430:D430"/>
    <mergeCell ref="A431:B431"/>
    <mergeCell ref="C431:D431"/>
    <mergeCell ref="A432:B432"/>
    <mergeCell ref="C432:D432"/>
    <mergeCell ref="A427:B427"/>
    <mergeCell ref="C427:D427"/>
    <mergeCell ref="A428:B428"/>
    <mergeCell ref="C428:D428"/>
    <mergeCell ref="A429:B429"/>
    <mergeCell ref="C429:D429"/>
    <mergeCell ref="A442:B442"/>
    <mergeCell ref="C442:D442"/>
    <mergeCell ref="A443:B443"/>
    <mergeCell ref="C443:D443"/>
    <mergeCell ref="A444:B444"/>
    <mergeCell ref="C444:D444"/>
    <mergeCell ref="A439:B439"/>
    <mergeCell ref="C439:D439"/>
    <mergeCell ref="A440:B440"/>
    <mergeCell ref="C440:D440"/>
    <mergeCell ref="A441:B441"/>
    <mergeCell ref="C441:D441"/>
    <mergeCell ref="A436:B436"/>
    <mergeCell ref="C436:D436"/>
    <mergeCell ref="A437:B437"/>
    <mergeCell ref="C437:D437"/>
    <mergeCell ref="A438:B438"/>
    <mergeCell ref="C438:D438"/>
    <mergeCell ref="A451:B451"/>
    <mergeCell ref="C451:D451"/>
    <mergeCell ref="A452:B452"/>
    <mergeCell ref="C452:D452"/>
    <mergeCell ref="A448:B448"/>
    <mergeCell ref="C448:D448"/>
    <mergeCell ref="A449:B449"/>
    <mergeCell ref="C449:D449"/>
    <mergeCell ref="A450:B450"/>
    <mergeCell ref="C450:D450"/>
    <mergeCell ref="A445:B445"/>
    <mergeCell ref="C445:D445"/>
    <mergeCell ref="A446:B446"/>
    <mergeCell ref="C446:D446"/>
    <mergeCell ref="A447:B447"/>
    <mergeCell ref="C447:D447"/>
    <mergeCell ref="A459:B459"/>
    <mergeCell ref="C459:D459"/>
    <mergeCell ref="A460:B460"/>
    <mergeCell ref="C460:D460"/>
    <mergeCell ref="A461:B461"/>
    <mergeCell ref="C461:D461"/>
    <mergeCell ref="A456:B456"/>
    <mergeCell ref="C456:D456"/>
    <mergeCell ref="A457:B457"/>
    <mergeCell ref="C457:D457"/>
    <mergeCell ref="A458:B458"/>
    <mergeCell ref="C458:D458"/>
    <mergeCell ref="A453:B453"/>
    <mergeCell ref="C453:D453"/>
    <mergeCell ref="A454:B454"/>
    <mergeCell ref="C454:D454"/>
    <mergeCell ref="A455:B455"/>
    <mergeCell ref="C455:D455"/>
    <mergeCell ref="A468:B468"/>
    <mergeCell ref="C468:D468"/>
    <mergeCell ref="A469:B469"/>
    <mergeCell ref="C469:D469"/>
    <mergeCell ref="A470:B470"/>
    <mergeCell ref="C470:D470"/>
    <mergeCell ref="A465:B465"/>
    <mergeCell ref="C465:D465"/>
    <mergeCell ref="A466:B466"/>
    <mergeCell ref="C466:D466"/>
    <mergeCell ref="A467:B467"/>
    <mergeCell ref="C467:D467"/>
    <mergeCell ref="A462:B462"/>
    <mergeCell ref="C462:D462"/>
    <mergeCell ref="A463:B463"/>
    <mergeCell ref="C463:D463"/>
    <mergeCell ref="A464:B464"/>
    <mergeCell ref="C464:D464"/>
    <mergeCell ref="A477:B477"/>
    <mergeCell ref="C477:D477"/>
    <mergeCell ref="A478:B478"/>
    <mergeCell ref="C478:D478"/>
    <mergeCell ref="A479:B479"/>
    <mergeCell ref="C479:D479"/>
    <mergeCell ref="A474:B474"/>
    <mergeCell ref="C474:D474"/>
    <mergeCell ref="A475:B475"/>
    <mergeCell ref="C475:D475"/>
    <mergeCell ref="A476:B476"/>
    <mergeCell ref="C476:D476"/>
    <mergeCell ref="A471:B471"/>
    <mergeCell ref="C471:D471"/>
    <mergeCell ref="A472:B472"/>
    <mergeCell ref="C472:D472"/>
    <mergeCell ref="A473:B473"/>
    <mergeCell ref="C473:D473"/>
    <mergeCell ref="A485:B485"/>
    <mergeCell ref="C485:D485"/>
    <mergeCell ref="A486:B486"/>
    <mergeCell ref="C486:D486"/>
    <mergeCell ref="A487:B487"/>
    <mergeCell ref="C487:D487"/>
    <mergeCell ref="A482:B482"/>
    <mergeCell ref="C482:D482"/>
    <mergeCell ref="A483:B483"/>
    <mergeCell ref="C483:D483"/>
    <mergeCell ref="A484:B484"/>
    <mergeCell ref="C484:D484"/>
    <mergeCell ref="A480:B480"/>
    <mergeCell ref="C480:D480"/>
    <mergeCell ref="A481:B481"/>
    <mergeCell ref="C481:D481"/>
    <mergeCell ref="A494:B494"/>
    <mergeCell ref="C494:D494"/>
    <mergeCell ref="A495:B495"/>
    <mergeCell ref="C495:D495"/>
    <mergeCell ref="A496:B496"/>
    <mergeCell ref="C496:D496"/>
    <mergeCell ref="A491:B491"/>
    <mergeCell ref="C491:D491"/>
    <mergeCell ref="A492:B492"/>
    <mergeCell ref="C492:D492"/>
    <mergeCell ref="A493:B493"/>
    <mergeCell ref="C493:D493"/>
    <mergeCell ref="A488:B488"/>
    <mergeCell ref="C488:D488"/>
    <mergeCell ref="A489:B489"/>
    <mergeCell ref="C489:D489"/>
    <mergeCell ref="A490:B490"/>
    <mergeCell ref="C490:D490"/>
    <mergeCell ref="A503:B503"/>
    <mergeCell ref="C503:D503"/>
    <mergeCell ref="A504:B504"/>
    <mergeCell ref="C504:D504"/>
    <mergeCell ref="A505:B505"/>
    <mergeCell ref="C505:D505"/>
    <mergeCell ref="A500:B500"/>
    <mergeCell ref="C500:D500"/>
    <mergeCell ref="A501:B501"/>
    <mergeCell ref="C501:D501"/>
    <mergeCell ref="A502:B502"/>
    <mergeCell ref="C502:D502"/>
    <mergeCell ref="A497:B497"/>
    <mergeCell ref="C497:D497"/>
    <mergeCell ref="A498:B498"/>
    <mergeCell ref="C498:D498"/>
    <mergeCell ref="A499:B499"/>
    <mergeCell ref="C499:D499"/>
    <mergeCell ref="A511:B511"/>
    <mergeCell ref="C511:D511"/>
    <mergeCell ref="A512:B512"/>
    <mergeCell ref="C512:D512"/>
    <mergeCell ref="A513:B513"/>
    <mergeCell ref="C513:D513"/>
    <mergeCell ref="A509:B509"/>
    <mergeCell ref="C509:D509"/>
    <mergeCell ref="A510:B510"/>
    <mergeCell ref="C510:D510"/>
    <mergeCell ref="A506:B506"/>
    <mergeCell ref="C506:D506"/>
    <mergeCell ref="A507:B507"/>
    <mergeCell ref="C507:D507"/>
    <mergeCell ref="A508:B508"/>
    <mergeCell ref="C508:D508"/>
    <mergeCell ref="A520:B520"/>
    <mergeCell ref="C520:D520"/>
    <mergeCell ref="A521:B521"/>
    <mergeCell ref="C521:D521"/>
    <mergeCell ref="A522:B522"/>
    <mergeCell ref="C522:D522"/>
    <mergeCell ref="A517:B517"/>
    <mergeCell ref="C517:D517"/>
    <mergeCell ref="A518:B518"/>
    <mergeCell ref="C518:D518"/>
    <mergeCell ref="A519:B519"/>
    <mergeCell ref="C519:D519"/>
    <mergeCell ref="A514:B514"/>
    <mergeCell ref="C514:D514"/>
    <mergeCell ref="A515:B515"/>
    <mergeCell ref="C515:D515"/>
    <mergeCell ref="A516:B516"/>
    <mergeCell ref="C516:D516"/>
    <mergeCell ref="A529:B529"/>
    <mergeCell ref="C529:D529"/>
    <mergeCell ref="A530:B530"/>
    <mergeCell ref="C530:D530"/>
    <mergeCell ref="A531:B531"/>
    <mergeCell ref="C531:D531"/>
    <mergeCell ref="A526:B526"/>
    <mergeCell ref="C526:D526"/>
    <mergeCell ref="A527:B527"/>
    <mergeCell ref="C527:D527"/>
    <mergeCell ref="A528:B528"/>
    <mergeCell ref="C528:D528"/>
    <mergeCell ref="A523:B523"/>
    <mergeCell ref="C523:D523"/>
    <mergeCell ref="A524:B524"/>
    <mergeCell ref="C524:D524"/>
    <mergeCell ref="A525:B525"/>
    <mergeCell ref="C525:D525"/>
    <mergeCell ref="A538:B538"/>
    <mergeCell ref="C538:D538"/>
    <mergeCell ref="A539:B539"/>
    <mergeCell ref="C539:D539"/>
    <mergeCell ref="A535:B535"/>
    <mergeCell ref="C535:D535"/>
    <mergeCell ref="A536:B536"/>
    <mergeCell ref="C536:D536"/>
    <mergeCell ref="A537:B537"/>
    <mergeCell ref="C537:D537"/>
    <mergeCell ref="A532:B532"/>
    <mergeCell ref="C532:D532"/>
    <mergeCell ref="A533:B533"/>
    <mergeCell ref="C533:D533"/>
    <mergeCell ref="A534:B534"/>
    <mergeCell ref="C534:D534"/>
    <mergeCell ref="A546:B546"/>
    <mergeCell ref="C546:D546"/>
    <mergeCell ref="A547:B547"/>
    <mergeCell ref="C547:D547"/>
    <mergeCell ref="A548:B548"/>
    <mergeCell ref="C548:D548"/>
    <mergeCell ref="A543:B543"/>
    <mergeCell ref="C543:D543"/>
    <mergeCell ref="A544:B544"/>
    <mergeCell ref="C544:D544"/>
    <mergeCell ref="A545:B545"/>
    <mergeCell ref="C545:D545"/>
    <mergeCell ref="A540:B540"/>
    <mergeCell ref="C540:D540"/>
    <mergeCell ref="A541:B541"/>
    <mergeCell ref="C541:D541"/>
    <mergeCell ref="A542:B542"/>
    <mergeCell ref="C542:D542"/>
    <mergeCell ref="A555:B555"/>
    <mergeCell ref="C555:D555"/>
    <mergeCell ref="A556:B556"/>
    <mergeCell ref="C556:D556"/>
    <mergeCell ref="A557:B557"/>
    <mergeCell ref="C557:D557"/>
    <mergeCell ref="A552:B552"/>
    <mergeCell ref="C552:D552"/>
    <mergeCell ref="A553:B553"/>
    <mergeCell ref="C553:D553"/>
    <mergeCell ref="A554:B554"/>
    <mergeCell ref="C554:D554"/>
    <mergeCell ref="A549:B549"/>
    <mergeCell ref="C549:D549"/>
    <mergeCell ref="A550:B550"/>
    <mergeCell ref="C550:D550"/>
    <mergeCell ref="A551:B551"/>
    <mergeCell ref="C551:D551"/>
    <mergeCell ref="A564:B564"/>
    <mergeCell ref="C564:D564"/>
    <mergeCell ref="A565:B565"/>
    <mergeCell ref="C565:D565"/>
    <mergeCell ref="A561:B561"/>
    <mergeCell ref="C561:D561"/>
    <mergeCell ref="A562:B562"/>
    <mergeCell ref="C562:D562"/>
    <mergeCell ref="A563:B563"/>
    <mergeCell ref="C563:D563"/>
    <mergeCell ref="A558:B558"/>
    <mergeCell ref="C558:D558"/>
    <mergeCell ref="A559:B559"/>
    <mergeCell ref="C559:D559"/>
    <mergeCell ref="A560:B560"/>
    <mergeCell ref="C560:D560"/>
    <mergeCell ref="A572:B572"/>
    <mergeCell ref="C572:D572"/>
    <mergeCell ref="A573:B573"/>
    <mergeCell ref="C573:D573"/>
    <mergeCell ref="A574:B574"/>
    <mergeCell ref="C574:D574"/>
    <mergeCell ref="A569:B569"/>
    <mergeCell ref="C569:D569"/>
    <mergeCell ref="A570:B570"/>
    <mergeCell ref="C570:D570"/>
    <mergeCell ref="A571:B571"/>
    <mergeCell ref="C571:D571"/>
    <mergeCell ref="A566:B566"/>
    <mergeCell ref="C566:D566"/>
    <mergeCell ref="A567:B567"/>
    <mergeCell ref="C567:D567"/>
    <mergeCell ref="A568:B568"/>
    <mergeCell ref="C568:D568"/>
    <mergeCell ref="A581:B581"/>
    <mergeCell ref="C581:D581"/>
    <mergeCell ref="A582:B582"/>
    <mergeCell ref="C582:D582"/>
    <mergeCell ref="A583:B583"/>
    <mergeCell ref="C583:D583"/>
    <mergeCell ref="A578:B578"/>
    <mergeCell ref="C578:D578"/>
    <mergeCell ref="A579:B579"/>
    <mergeCell ref="C579:D579"/>
    <mergeCell ref="A580:B580"/>
    <mergeCell ref="C580:D580"/>
    <mergeCell ref="A575:B575"/>
    <mergeCell ref="C575:D575"/>
    <mergeCell ref="A576:B576"/>
    <mergeCell ref="C576:D576"/>
    <mergeCell ref="A577:B577"/>
    <mergeCell ref="C577:D577"/>
    <mergeCell ref="A590:B590"/>
    <mergeCell ref="C590:D590"/>
    <mergeCell ref="A591:B591"/>
    <mergeCell ref="C591:D591"/>
    <mergeCell ref="A587:B587"/>
    <mergeCell ref="C587:D587"/>
    <mergeCell ref="A588:B588"/>
    <mergeCell ref="C588:D588"/>
    <mergeCell ref="A589:B589"/>
    <mergeCell ref="C589:D589"/>
    <mergeCell ref="A584:B584"/>
    <mergeCell ref="C584:D584"/>
    <mergeCell ref="A585:B585"/>
    <mergeCell ref="C585:D585"/>
    <mergeCell ref="A586:B586"/>
    <mergeCell ref="C586:D586"/>
    <mergeCell ref="A598:B598"/>
    <mergeCell ref="C598:D598"/>
    <mergeCell ref="A599:B599"/>
    <mergeCell ref="C599:D599"/>
    <mergeCell ref="A600:B600"/>
    <mergeCell ref="C600:D600"/>
    <mergeCell ref="A595:B595"/>
    <mergeCell ref="C595:D595"/>
    <mergeCell ref="A596:B596"/>
    <mergeCell ref="C596:D596"/>
    <mergeCell ref="A597:B597"/>
    <mergeCell ref="C597:D597"/>
    <mergeCell ref="A592:B592"/>
    <mergeCell ref="C592:D592"/>
    <mergeCell ref="A593:B593"/>
    <mergeCell ref="C593:D593"/>
    <mergeCell ref="A594:B594"/>
    <mergeCell ref="C594:D594"/>
    <mergeCell ref="A606:B606"/>
    <mergeCell ref="C606:D606"/>
    <mergeCell ref="A607:B607"/>
    <mergeCell ref="C607:D607"/>
    <mergeCell ref="A608:B608"/>
    <mergeCell ref="C608:D608"/>
    <mergeCell ref="A604:B604"/>
    <mergeCell ref="C604:D604"/>
    <mergeCell ref="A605:B605"/>
    <mergeCell ref="C605:D605"/>
    <mergeCell ref="A601:B601"/>
    <mergeCell ref="C601:D601"/>
    <mergeCell ref="A602:B602"/>
    <mergeCell ref="C602:D602"/>
    <mergeCell ref="A603:B603"/>
    <mergeCell ref="C603:D603"/>
    <mergeCell ref="A615:B615"/>
    <mergeCell ref="C615:D615"/>
    <mergeCell ref="A616:B616"/>
    <mergeCell ref="C616:D616"/>
    <mergeCell ref="A617:B617"/>
    <mergeCell ref="C617:D617"/>
    <mergeCell ref="A612:B612"/>
    <mergeCell ref="C612:D612"/>
    <mergeCell ref="A613:B613"/>
    <mergeCell ref="C613:D613"/>
    <mergeCell ref="A614:B614"/>
    <mergeCell ref="C614:D614"/>
    <mergeCell ref="A609:B609"/>
    <mergeCell ref="C609:D609"/>
    <mergeCell ref="A610:B610"/>
    <mergeCell ref="C610:D610"/>
    <mergeCell ref="A611:B611"/>
    <mergeCell ref="C611:D611"/>
    <mergeCell ref="A624:B624"/>
    <mergeCell ref="C624:D624"/>
    <mergeCell ref="A625:B625"/>
    <mergeCell ref="C625:D625"/>
    <mergeCell ref="A626:B626"/>
    <mergeCell ref="C626:D626"/>
    <mergeCell ref="A621:B621"/>
    <mergeCell ref="C621:D621"/>
    <mergeCell ref="A622:B622"/>
    <mergeCell ref="C622:D622"/>
    <mergeCell ref="A623:B623"/>
    <mergeCell ref="C623:D623"/>
    <mergeCell ref="A618:B618"/>
    <mergeCell ref="C618:D618"/>
    <mergeCell ref="A619:B619"/>
    <mergeCell ref="C619:D619"/>
    <mergeCell ref="A620:B620"/>
    <mergeCell ref="C620:D620"/>
    <mergeCell ref="A633:B633"/>
    <mergeCell ref="C633:D633"/>
    <mergeCell ref="A634:B634"/>
    <mergeCell ref="C634:D634"/>
    <mergeCell ref="A635:B635"/>
    <mergeCell ref="C635:D635"/>
    <mergeCell ref="A630:B630"/>
    <mergeCell ref="C630:D630"/>
    <mergeCell ref="A631:B631"/>
    <mergeCell ref="C631:D631"/>
    <mergeCell ref="A632:B632"/>
    <mergeCell ref="C632:D632"/>
    <mergeCell ref="A627:B627"/>
    <mergeCell ref="C627:D627"/>
    <mergeCell ref="A628:B628"/>
    <mergeCell ref="C628:D628"/>
    <mergeCell ref="A629:B629"/>
    <mergeCell ref="C629:D629"/>
    <mergeCell ref="A642:B642"/>
    <mergeCell ref="C642:D642"/>
    <mergeCell ref="A643:B643"/>
    <mergeCell ref="C643:D643"/>
    <mergeCell ref="A644:B644"/>
    <mergeCell ref="C644:D644"/>
    <mergeCell ref="A639:B639"/>
    <mergeCell ref="C639:D639"/>
    <mergeCell ref="A640:B640"/>
    <mergeCell ref="C640:D640"/>
    <mergeCell ref="A641:B641"/>
    <mergeCell ref="C641:D641"/>
    <mergeCell ref="A636:B636"/>
    <mergeCell ref="C636:D636"/>
    <mergeCell ref="A637:B637"/>
    <mergeCell ref="C637:D637"/>
    <mergeCell ref="A638:B638"/>
    <mergeCell ref="C638:D638"/>
    <mergeCell ref="A651:B651"/>
    <mergeCell ref="C651:D651"/>
    <mergeCell ref="A652:B652"/>
    <mergeCell ref="C652:D652"/>
    <mergeCell ref="A653:B653"/>
    <mergeCell ref="C653:D653"/>
    <mergeCell ref="A648:B648"/>
    <mergeCell ref="C648:D648"/>
    <mergeCell ref="A649:B649"/>
    <mergeCell ref="C649:D649"/>
    <mergeCell ref="A650:B650"/>
    <mergeCell ref="C650:D650"/>
    <mergeCell ref="A645:B645"/>
    <mergeCell ref="C645:D645"/>
    <mergeCell ref="A646:B646"/>
    <mergeCell ref="C646:D646"/>
    <mergeCell ref="A647:B647"/>
    <mergeCell ref="C647:D647"/>
    <mergeCell ref="A659:B659"/>
    <mergeCell ref="C659:D659"/>
    <mergeCell ref="A660:B660"/>
    <mergeCell ref="C660:D660"/>
    <mergeCell ref="A661:B661"/>
    <mergeCell ref="C661:D661"/>
    <mergeCell ref="A656:B656"/>
    <mergeCell ref="C656:D656"/>
    <mergeCell ref="A657:B657"/>
    <mergeCell ref="C657:D657"/>
    <mergeCell ref="A658:B658"/>
    <mergeCell ref="C658:D658"/>
    <mergeCell ref="A654:B654"/>
    <mergeCell ref="C654:D654"/>
    <mergeCell ref="A655:B655"/>
    <mergeCell ref="C655:D655"/>
    <mergeCell ref="A668:B668"/>
    <mergeCell ref="C668:D668"/>
    <mergeCell ref="A669:B669"/>
    <mergeCell ref="C669:D669"/>
    <mergeCell ref="A670:B670"/>
    <mergeCell ref="C670:D670"/>
    <mergeCell ref="A665:B665"/>
    <mergeCell ref="C665:D665"/>
    <mergeCell ref="A666:B666"/>
    <mergeCell ref="C666:D666"/>
    <mergeCell ref="A667:B667"/>
    <mergeCell ref="C667:D667"/>
    <mergeCell ref="A662:B662"/>
    <mergeCell ref="C662:D662"/>
    <mergeCell ref="A663:B663"/>
    <mergeCell ref="C663:D663"/>
    <mergeCell ref="A664:B664"/>
    <mergeCell ref="C664:D664"/>
    <mergeCell ref="A677:B677"/>
    <mergeCell ref="C677:D677"/>
    <mergeCell ref="A678:B678"/>
    <mergeCell ref="C678:D678"/>
    <mergeCell ref="A679:B679"/>
    <mergeCell ref="C679:D679"/>
    <mergeCell ref="A674:B674"/>
    <mergeCell ref="C674:D674"/>
    <mergeCell ref="A675:B675"/>
    <mergeCell ref="C675:D675"/>
    <mergeCell ref="A676:B676"/>
    <mergeCell ref="C676:D676"/>
    <mergeCell ref="A671:B671"/>
    <mergeCell ref="C671:D671"/>
    <mergeCell ref="A672:B672"/>
    <mergeCell ref="C672:D672"/>
    <mergeCell ref="A673:B673"/>
    <mergeCell ref="C673:D673"/>
    <mergeCell ref="A685:B685"/>
    <mergeCell ref="C685:D685"/>
    <mergeCell ref="A686:B686"/>
    <mergeCell ref="C686:D686"/>
    <mergeCell ref="A687:B687"/>
    <mergeCell ref="C687:D687"/>
    <mergeCell ref="A682:B682"/>
    <mergeCell ref="C682:D682"/>
    <mergeCell ref="A683:B683"/>
    <mergeCell ref="C683:D683"/>
    <mergeCell ref="A684:B684"/>
    <mergeCell ref="C684:D684"/>
    <mergeCell ref="A680:B680"/>
    <mergeCell ref="C680:D680"/>
    <mergeCell ref="A681:B681"/>
    <mergeCell ref="C681:D681"/>
    <mergeCell ref="A694:B694"/>
    <mergeCell ref="C694:D694"/>
    <mergeCell ref="A695:B695"/>
    <mergeCell ref="C695:D695"/>
    <mergeCell ref="A696:B696"/>
    <mergeCell ref="C696:D696"/>
    <mergeCell ref="A691:B691"/>
    <mergeCell ref="C691:D691"/>
    <mergeCell ref="A692:B692"/>
    <mergeCell ref="C692:D692"/>
    <mergeCell ref="A693:B693"/>
    <mergeCell ref="C693:D693"/>
    <mergeCell ref="A688:B688"/>
    <mergeCell ref="C688:D688"/>
    <mergeCell ref="A689:B689"/>
    <mergeCell ref="C689:D689"/>
    <mergeCell ref="A690:B690"/>
    <mergeCell ref="C690:D690"/>
    <mergeCell ref="A703:B703"/>
    <mergeCell ref="C703:D703"/>
    <mergeCell ref="A704:B704"/>
    <mergeCell ref="C704:D704"/>
    <mergeCell ref="A705:B705"/>
    <mergeCell ref="C705:D705"/>
    <mergeCell ref="A700:B700"/>
    <mergeCell ref="C700:D700"/>
    <mergeCell ref="A701:B701"/>
    <mergeCell ref="C701:D701"/>
    <mergeCell ref="A702:B702"/>
    <mergeCell ref="C702:D702"/>
    <mergeCell ref="A697:B697"/>
    <mergeCell ref="C697:D697"/>
    <mergeCell ref="A698:B698"/>
    <mergeCell ref="C698:D698"/>
    <mergeCell ref="A699:B699"/>
    <mergeCell ref="C699:D699"/>
    <mergeCell ref="A711:B711"/>
    <mergeCell ref="C711:D711"/>
    <mergeCell ref="A712:B712"/>
    <mergeCell ref="C712:D712"/>
    <mergeCell ref="A713:B713"/>
    <mergeCell ref="C713:D713"/>
    <mergeCell ref="A709:B709"/>
    <mergeCell ref="C709:D709"/>
    <mergeCell ref="A710:B710"/>
    <mergeCell ref="C710:D710"/>
    <mergeCell ref="A706:B706"/>
    <mergeCell ref="C706:D706"/>
    <mergeCell ref="A707:B707"/>
    <mergeCell ref="C707:D707"/>
    <mergeCell ref="A708:B708"/>
    <mergeCell ref="C708:D708"/>
    <mergeCell ref="A720:B720"/>
    <mergeCell ref="C720:D720"/>
    <mergeCell ref="A721:B721"/>
    <mergeCell ref="C721:D721"/>
    <mergeCell ref="A722:B722"/>
    <mergeCell ref="C722:D722"/>
    <mergeCell ref="A717:B717"/>
    <mergeCell ref="C717:D717"/>
    <mergeCell ref="A718:B718"/>
    <mergeCell ref="C718:D718"/>
    <mergeCell ref="A719:B719"/>
    <mergeCell ref="C719:D719"/>
    <mergeCell ref="A714:B714"/>
    <mergeCell ref="C714:D714"/>
    <mergeCell ref="A715:B715"/>
    <mergeCell ref="C715:D715"/>
    <mergeCell ref="A716:B716"/>
    <mergeCell ref="C716:D716"/>
    <mergeCell ref="A729:B729"/>
    <mergeCell ref="C729:D729"/>
    <mergeCell ref="A730:B730"/>
    <mergeCell ref="C730:D730"/>
    <mergeCell ref="A731:B731"/>
    <mergeCell ref="C731:D731"/>
    <mergeCell ref="A726:B726"/>
    <mergeCell ref="C726:D726"/>
    <mergeCell ref="A727:B727"/>
    <mergeCell ref="C727:D727"/>
    <mergeCell ref="A728:B728"/>
    <mergeCell ref="C728:D728"/>
    <mergeCell ref="A723:B723"/>
    <mergeCell ref="C723:D723"/>
    <mergeCell ref="A724:B724"/>
    <mergeCell ref="C724:D724"/>
    <mergeCell ref="A725:B725"/>
    <mergeCell ref="C725:D725"/>
    <mergeCell ref="A738:B738"/>
    <mergeCell ref="C738:D738"/>
    <mergeCell ref="A739:B739"/>
    <mergeCell ref="C739:D739"/>
    <mergeCell ref="A740:B740"/>
    <mergeCell ref="C740:D740"/>
    <mergeCell ref="A735:B735"/>
    <mergeCell ref="C735:D735"/>
    <mergeCell ref="A736:B736"/>
    <mergeCell ref="C736:D736"/>
    <mergeCell ref="A737:B737"/>
    <mergeCell ref="C737:D737"/>
    <mergeCell ref="A732:B732"/>
    <mergeCell ref="C732:D732"/>
    <mergeCell ref="A733:B733"/>
    <mergeCell ref="C733:D733"/>
    <mergeCell ref="A734:B734"/>
    <mergeCell ref="C734:D734"/>
    <mergeCell ref="A747:B747"/>
    <mergeCell ref="C747:D747"/>
    <mergeCell ref="A748:B748"/>
    <mergeCell ref="C748:D748"/>
    <mergeCell ref="A749:B749"/>
    <mergeCell ref="C749:D749"/>
    <mergeCell ref="A744:B744"/>
    <mergeCell ref="C744:D744"/>
    <mergeCell ref="A745:B745"/>
    <mergeCell ref="C745:D745"/>
    <mergeCell ref="A746:B746"/>
    <mergeCell ref="C746:D746"/>
    <mergeCell ref="A741:B741"/>
    <mergeCell ref="C741:D741"/>
    <mergeCell ref="A742:B742"/>
    <mergeCell ref="C742:D742"/>
    <mergeCell ref="A743:B743"/>
    <mergeCell ref="C743:D743"/>
    <mergeCell ref="A756:B756"/>
    <mergeCell ref="C756:D756"/>
    <mergeCell ref="A757:B757"/>
    <mergeCell ref="C757:D757"/>
    <mergeCell ref="A753:B753"/>
    <mergeCell ref="C753:D753"/>
    <mergeCell ref="A754:B754"/>
    <mergeCell ref="C754:D754"/>
    <mergeCell ref="A755:B755"/>
    <mergeCell ref="C755:D755"/>
    <mergeCell ref="A750:B750"/>
    <mergeCell ref="C750:D750"/>
    <mergeCell ref="A751:B751"/>
    <mergeCell ref="C751:D751"/>
    <mergeCell ref="A752:B752"/>
    <mergeCell ref="C752:D752"/>
    <mergeCell ref="A764:B764"/>
    <mergeCell ref="C764:D764"/>
    <mergeCell ref="A765:B765"/>
    <mergeCell ref="C765:D765"/>
    <mergeCell ref="A766:B766"/>
    <mergeCell ref="C766:D766"/>
    <mergeCell ref="A761:B761"/>
    <mergeCell ref="C761:D761"/>
    <mergeCell ref="A762:B762"/>
    <mergeCell ref="C762:D762"/>
    <mergeCell ref="A763:B763"/>
    <mergeCell ref="C763:D763"/>
    <mergeCell ref="A758:B758"/>
    <mergeCell ref="C758:D758"/>
    <mergeCell ref="A759:B759"/>
    <mergeCell ref="C759:D759"/>
    <mergeCell ref="A760:B760"/>
    <mergeCell ref="C760:D760"/>
    <mergeCell ref="A773:B773"/>
    <mergeCell ref="C773:D773"/>
    <mergeCell ref="A774:B774"/>
    <mergeCell ref="C774:D774"/>
    <mergeCell ref="A770:B770"/>
    <mergeCell ref="C770:D770"/>
    <mergeCell ref="A771:B771"/>
    <mergeCell ref="C771:D771"/>
    <mergeCell ref="A772:B772"/>
    <mergeCell ref="C772:D772"/>
    <mergeCell ref="A767:B767"/>
    <mergeCell ref="C767:D767"/>
    <mergeCell ref="A768:B768"/>
    <mergeCell ref="C768:D768"/>
    <mergeCell ref="A769:B769"/>
    <mergeCell ref="C769:D769"/>
    <mergeCell ref="A781:B781"/>
    <mergeCell ref="C781:D781"/>
    <mergeCell ref="A782:B782"/>
    <mergeCell ref="C782:D782"/>
    <mergeCell ref="A783:B783"/>
    <mergeCell ref="C783:D783"/>
    <mergeCell ref="A778:B778"/>
    <mergeCell ref="C778:D778"/>
    <mergeCell ref="A779:B779"/>
    <mergeCell ref="C779:D779"/>
    <mergeCell ref="A780:B780"/>
    <mergeCell ref="C780:D780"/>
    <mergeCell ref="A775:B775"/>
    <mergeCell ref="C775:D775"/>
    <mergeCell ref="A776:B776"/>
    <mergeCell ref="C776:D776"/>
    <mergeCell ref="A777:B777"/>
    <mergeCell ref="C777:D777"/>
    <mergeCell ref="A789:B789"/>
    <mergeCell ref="C789:D789"/>
    <mergeCell ref="A790:B790"/>
    <mergeCell ref="C790:D790"/>
    <mergeCell ref="A791:B791"/>
    <mergeCell ref="C791:D791"/>
    <mergeCell ref="A787:B787"/>
    <mergeCell ref="C787:D787"/>
    <mergeCell ref="A788:B788"/>
    <mergeCell ref="C788:D788"/>
    <mergeCell ref="A784:B784"/>
    <mergeCell ref="C784:D784"/>
    <mergeCell ref="A785:B785"/>
    <mergeCell ref="C785:D785"/>
    <mergeCell ref="A786:B786"/>
    <mergeCell ref="C786:D786"/>
    <mergeCell ref="A798:B798"/>
    <mergeCell ref="C798:D798"/>
    <mergeCell ref="A799:B799"/>
    <mergeCell ref="C799:D799"/>
    <mergeCell ref="A800:B800"/>
    <mergeCell ref="C800:D800"/>
    <mergeCell ref="A795:B795"/>
    <mergeCell ref="C795:D795"/>
    <mergeCell ref="A796:B796"/>
    <mergeCell ref="C796:D796"/>
    <mergeCell ref="A797:B797"/>
    <mergeCell ref="C797:D797"/>
    <mergeCell ref="A792:B792"/>
    <mergeCell ref="C792:D792"/>
    <mergeCell ref="A793:B793"/>
    <mergeCell ref="C793:D793"/>
    <mergeCell ref="A794:B794"/>
    <mergeCell ref="C794:D794"/>
    <mergeCell ref="A807:B807"/>
    <mergeCell ref="C807:D807"/>
    <mergeCell ref="A808:B808"/>
    <mergeCell ref="C808:D808"/>
    <mergeCell ref="A809:B809"/>
    <mergeCell ref="C809:D809"/>
    <mergeCell ref="A804:B804"/>
    <mergeCell ref="C804:D804"/>
    <mergeCell ref="A805:B805"/>
    <mergeCell ref="C805:D805"/>
    <mergeCell ref="A806:B806"/>
    <mergeCell ref="C806:D806"/>
    <mergeCell ref="A801:B801"/>
    <mergeCell ref="C801:D801"/>
    <mergeCell ref="A802:B802"/>
    <mergeCell ref="C802:D802"/>
    <mergeCell ref="A803:B803"/>
    <mergeCell ref="C803:D803"/>
    <mergeCell ref="A816:B816"/>
    <mergeCell ref="C816:D816"/>
    <mergeCell ref="A817:B817"/>
    <mergeCell ref="C817:D817"/>
    <mergeCell ref="A813:B813"/>
    <mergeCell ref="C813:D813"/>
    <mergeCell ref="A814:B814"/>
    <mergeCell ref="C814:D814"/>
    <mergeCell ref="A815:B815"/>
    <mergeCell ref="C815:D815"/>
    <mergeCell ref="A810:B810"/>
    <mergeCell ref="C810:D810"/>
    <mergeCell ref="A811:B811"/>
    <mergeCell ref="C811:D811"/>
    <mergeCell ref="A812:B812"/>
    <mergeCell ref="C812:D812"/>
    <mergeCell ref="A824:B824"/>
    <mergeCell ref="C824:D824"/>
    <mergeCell ref="A825:B825"/>
    <mergeCell ref="C825:D825"/>
    <mergeCell ref="A826:B826"/>
    <mergeCell ref="C826:D826"/>
    <mergeCell ref="A821:B821"/>
    <mergeCell ref="C821:D821"/>
    <mergeCell ref="A822:B822"/>
    <mergeCell ref="C822:D822"/>
    <mergeCell ref="A823:B823"/>
    <mergeCell ref="C823:D823"/>
    <mergeCell ref="A818:B818"/>
    <mergeCell ref="C818:D818"/>
    <mergeCell ref="A819:B819"/>
    <mergeCell ref="C819:D819"/>
    <mergeCell ref="A820:B820"/>
    <mergeCell ref="C820:D820"/>
    <mergeCell ref="A833:B833"/>
    <mergeCell ref="C833:D833"/>
    <mergeCell ref="A834:B834"/>
    <mergeCell ref="C834:D834"/>
    <mergeCell ref="A835:B835"/>
    <mergeCell ref="C835:D835"/>
    <mergeCell ref="A830:B830"/>
    <mergeCell ref="C830:D830"/>
    <mergeCell ref="A831:B831"/>
    <mergeCell ref="C831:D831"/>
    <mergeCell ref="A832:B832"/>
    <mergeCell ref="C832:D832"/>
    <mergeCell ref="A827:B827"/>
    <mergeCell ref="C827:D827"/>
    <mergeCell ref="A828:B828"/>
    <mergeCell ref="C828:D828"/>
    <mergeCell ref="A829:B829"/>
    <mergeCell ref="C829:D829"/>
    <mergeCell ref="A842:B842"/>
    <mergeCell ref="C842:D842"/>
    <mergeCell ref="A843:B843"/>
    <mergeCell ref="C843:D843"/>
    <mergeCell ref="A844:B844"/>
    <mergeCell ref="C844:D844"/>
    <mergeCell ref="A839:B839"/>
    <mergeCell ref="C839:D839"/>
    <mergeCell ref="A840:B840"/>
    <mergeCell ref="C840:D840"/>
    <mergeCell ref="A841:B841"/>
    <mergeCell ref="C841:D841"/>
    <mergeCell ref="A836:B836"/>
    <mergeCell ref="C836:D836"/>
    <mergeCell ref="A837:B837"/>
    <mergeCell ref="C837:D837"/>
    <mergeCell ref="A838:B838"/>
    <mergeCell ref="C838:D838"/>
    <mergeCell ref="A850:B850"/>
    <mergeCell ref="C850:D850"/>
    <mergeCell ref="A851:B851"/>
    <mergeCell ref="C851:D851"/>
    <mergeCell ref="A852:B852"/>
    <mergeCell ref="C852:D852"/>
    <mergeCell ref="A848:B848"/>
    <mergeCell ref="C848:D848"/>
    <mergeCell ref="A849:B849"/>
    <mergeCell ref="C849:D849"/>
    <mergeCell ref="A845:B845"/>
    <mergeCell ref="C845:D845"/>
    <mergeCell ref="A846:B846"/>
    <mergeCell ref="C846:D846"/>
    <mergeCell ref="A847:B847"/>
    <mergeCell ref="C847:D847"/>
    <mergeCell ref="A859:B859"/>
    <mergeCell ref="C859:D859"/>
    <mergeCell ref="A860:B860"/>
    <mergeCell ref="C860:D860"/>
    <mergeCell ref="A861:B861"/>
    <mergeCell ref="C861:D861"/>
    <mergeCell ref="A856:B856"/>
    <mergeCell ref="C856:D856"/>
    <mergeCell ref="A857:B857"/>
    <mergeCell ref="C857:D857"/>
    <mergeCell ref="A858:B858"/>
    <mergeCell ref="C858:D858"/>
    <mergeCell ref="A853:B853"/>
    <mergeCell ref="C853:D853"/>
    <mergeCell ref="A854:B854"/>
    <mergeCell ref="C854:D854"/>
    <mergeCell ref="A855:B855"/>
    <mergeCell ref="C855:D855"/>
    <mergeCell ref="A868:B868"/>
    <mergeCell ref="C868:D868"/>
    <mergeCell ref="A869:B869"/>
    <mergeCell ref="C869:D869"/>
    <mergeCell ref="A870:B870"/>
    <mergeCell ref="C870:D870"/>
    <mergeCell ref="A865:B865"/>
    <mergeCell ref="C865:D865"/>
    <mergeCell ref="A866:B866"/>
    <mergeCell ref="C866:D866"/>
    <mergeCell ref="A867:B867"/>
    <mergeCell ref="C867:D867"/>
    <mergeCell ref="A862:B862"/>
    <mergeCell ref="C862:D862"/>
    <mergeCell ref="A863:B863"/>
    <mergeCell ref="C863:D863"/>
    <mergeCell ref="A864:B864"/>
    <mergeCell ref="C864:D864"/>
    <mergeCell ref="A876:B876"/>
    <mergeCell ref="C876:D876"/>
    <mergeCell ref="A877:B877"/>
    <mergeCell ref="C877:D877"/>
    <mergeCell ref="A878:B878"/>
    <mergeCell ref="C878:D878"/>
    <mergeCell ref="A874:B874"/>
    <mergeCell ref="C874:D874"/>
    <mergeCell ref="A875:B875"/>
    <mergeCell ref="C875:D875"/>
    <mergeCell ref="A871:B871"/>
    <mergeCell ref="C871:D871"/>
    <mergeCell ref="A872:B872"/>
    <mergeCell ref="C872:D872"/>
    <mergeCell ref="A873:B873"/>
    <mergeCell ref="C873:D873"/>
    <mergeCell ref="A885:B885"/>
    <mergeCell ref="C885:D885"/>
    <mergeCell ref="A886:B886"/>
    <mergeCell ref="C886:D886"/>
    <mergeCell ref="A887:B887"/>
    <mergeCell ref="C887:D887"/>
    <mergeCell ref="A882:B882"/>
    <mergeCell ref="C882:D882"/>
    <mergeCell ref="A883:B883"/>
    <mergeCell ref="C883:D883"/>
    <mergeCell ref="A884:B884"/>
    <mergeCell ref="C884:D884"/>
    <mergeCell ref="A879:B879"/>
    <mergeCell ref="C879:D879"/>
    <mergeCell ref="A880:B880"/>
    <mergeCell ref="C880:D880"/>
    <mergeCell ref="A881:B881"/>
    <mergeCell ref="C881:D881"/>
    <mergeCell ref="A894:B894"/>
    <mergeCell ref="C894:D894"/>
    <mergeCell ref="A895:B895"/>
    <mergeCell ref="C895:D895"/>
    <mergeCell ref="A896:B896"/>
    <mergeCell ref="C896:D896"/>
    <mergeCell ref="A891:B891"/>
    <mergeCell ref="C891:D891"/>
    <mergeCell ref="A892:B892"/>
    <mergeCell ref="C892:D892"/>
    <mergeCell ref="A893:B893"/>
    <mergeCell ref="C893:D893"/>
    <mergeCell ref="A888:B888"/>
    <mergeCell ref="C888:D888"/>
    <mergeCell ref="A889:B889"/>
    <mergeCell ref="C889:D889"/>
    <mergeCell ref="A890:B890"/>
    <mergeCell ref="C890:D890"/>
    <mergeCell ref="A903:B903"/>
    <mergeCell ref="C903:D903"/>
    <mergeCell ref="A904:B904"/>
    <mergeCell ref="C904:D904"/>
    <mergeCell ref="A905:B905"/>
    <mergeCell ref="C905:D905"/>
    <mergeCell ref="A900:B900"/>
    <mergeCell ref="C900:D900"/>
    <mergeCell ref="A901:B901"/>
    <mergeCell ref="C901:D901"/>
    <mergeCell ref="A902:B902"/>
    <mergeCell ref="C902:D902"/>
    <mergeCell ref="A897:B897"/>
    <mergeCell ref="C897:D897"/>
    <mergeCell ref="A898:B898"/>
    <mergeCell ref="C898:D898"/>
    <mergeCell ref="A899:B899"/>
    <mergeCell ref="C899:D899"/>
    <mergeCell ref="A912:B912"/>
    <mergeCell ref="C912:D912"/>
    <mergeCell ref="A913:B913"/>
    <mergeCell ref="C913:D913"/>
    <mergeCell ref="A914:B914"/>
    <mergeCell ref="C914:D914"/>
    <mergeCell ref="A909:B909"/>
    <mergeCell ref="C909:D909"/>
    <mergeCell ref="A910:B910"/>
    <mergeCell ref="C910:D910"/>
    <mergeCell ref="A911:B911"/>
    <mergeCell ref="C911:D911"/>
    <mergeCell ref="A906:B906"/>
    <mergeCell ref="C906:D906"/>
    <mergeCell ref="A907:B907"/>
    <mergeCell ref="C907:D907"/>
    <mergeCell ref="A908:B908"/>
    <mergeCell ref="C908:D908"/>
    <mergeCell ref="A921:B921"/>
    <mergeCell ref="C921:D921"/>
    <mergeCell ref="A922:B922"/>
    <mergeCell ref="C922:D922"/>
    <mergeCell ref="A923:B923"/>
    <mergeCell ref="C923:D923"/>
    <mergeCell ref="A918:B918"/>
    <mergeCell ref="C918:D918"/>
    <mergeCell ref="A919:B919"/>
    <mergeCell ref="C919:D919"/>
    <mergeCell ref="A920:B920"/>
    <mergeCell ref="C920:D920"/>
    <mergeCell ref="A915:B915"/>
    <mergeCell ref="C915:D915"/>
    <mergeCell ref="A916:B916"/>
    <mergeCell ref="C916:D916"/>
    <mergeCell ref="A917:B917"/>
    <mergeCell ref="C917:D917"/>
    <mergeCell ref="A930:B930"/>
    <mergeCell ref="C930:D930"/>
    <mergeCell ref="A931:B931"/>
    <mergeCell ref="C931:D931"/>
    <mergeCell ref="A932:B932"/>
    <mergeCell ref="C932:D932"/>
    <mergeCell ref="A927:B927"/>
    <mergeCell ref="C927:D927"/>
    <mergeCell ref="A928:B928"/>
    <mergeCell ref="C928:D928"/>
    <mergeCell ref="A929:B929"/>
    <mergeCell ref="C929:D929"/>
    <mergeCell ref="A924:B924"/>
    <mergeCell ref="C924:D924"/>
    <mergeCell ref="A925:B925"/>
    <mergeCell ref="C925:D925"/>
    <mergeCell ref="A926:B926"/>
    <mergeCell ref="C926:D926"/>
    <mergeCell ref="A939:B939"/>
    <mergeCell ref="C939:D939"/>
    <mergeCell ref="A940:B940"/>
    <mergeCell ref="C940:D940"/>
    <mergeCell ref="A941:B941"/>
    <mergeCell ref="C941:D941"/>
    <mergeCell ref="A936:B936"/>
    <mergeCell ref="C936:D936"/>
    <mergeCell ref="A937:B937"/>
    <mergeCell ref="C937:D937"/>
    <mergeCell ref="A938:B938"/>
    <mergeCell ref="C938:D938"/>
    <mergeCell ref="A933:B933"/>
    <mergeCell ref="C933:D933"/>
    <mergeCell ref="A934:B934"/>
    <mergeCell ref="C934:D934"/>
    <mergeCell ref="A935:B935"/>
    <mergeCell ref="C935:D935"/>
    <mergeCell ref="A948:B948"/>
    <mergeCell ref="C948:D948"/>
    <mergeCell ref="A949:B949"/>
    <mergeCell ref="C949:D949"/>
    <mergeCell ref="A950:B950"/>
    <mergeCell ref="C950:D950"/>
    <mergeCell ref="A945:B945"/>
    <mergeCell ref="C945:D945"/>
    <mergeCell ref="A946:B946"/>
    <mergeCell ref="C946:D946"/>
    <mergeCell ref="A947:B947"/>
    <mergeCell ref="C947:D947"/>
    <mergeCell ref="A942:B942"/>
    <mergeCell ref="C942:D942"/>
    <mergeCell ref="A943:B943"/>
    <mergeCell ref="C943:D943"/>
    <mergeCell ref="A944:B944"/>
    <mergeCell ref="C944:D944"/>
    <mergeCell ref="A957:B957"/>
    <mergeCell ref="C957:D957"/>
    <mergeCell ref="A958:B958"/>
    <mergeCell ref="C958:D958"/>
    <mergeCell ref="A954:B954"/>
    <mergeCell ref="C954:D954"/>
    <mergeCell ref="A955:B955"/>
    <mergeCell ref="C955:D955"/>
    <mergeCell ref="A956:B956"/>
    <mergeCell ref="C956:D956"/>
    <mergeCell ref="A951:B951"/>
    <mergeCell ref="C951:D951"/>
    <mergeCell ref="A952:B952"/>
    <mergeCell ref="C952:D952"/>
    <mergeCell ref="A953:B953"/>
    <mergeCell ref="C953:D953"/>
    <mergeCell ref="A965:B965"/>
    <mergeCell ref="C965:D965"/>
    <mergeCell ref="A966:B966"/>
    <mergeCell ref="C966:D966"/>
    <mergeCell ref="A967:B967"/>
    <mergeCell ref="C967:D967"/>
    <mergeCell ref="A962:B962"/>
    <mergeCell ref="C962:D962"/>
    <mergeCell ref="A963:B963"/>
    <mergeCell ref="C963:D963"/>
    <mergeCell ref="A964:B964"/>
    <mergeCell ref="C964:D964"/>
    <mergeCell ref="A959:B959"/>
    <mergeCell ref="C959:D959"/>
    <mergeCell ref="A960:B960"/>
    <mergeCell ref="C960:D960"/>
    <mergeCell ref="A961:B961"/>
    <mergeCell ref="C961:D961"/>
    <mergeCell ref="A974:B974"/>
    <mergeCell ref="C974:D974"/>
    <mergeCell ref="A975:B975"/>
    <mergeCell ref="C975:D975"/>
    <mergeCell ref="A976:B976"/>
    <mergeCell ref="C976:D976"/>
    <mergeCell ref="A971:B971"/>
    <mergeCell ref="C971:D971"/>
    <mergeCell ref="A972:B972"/>
    <mergeCell ref="C972:D972"/>
    <mergeCell ref="A973:B973"/>
    <mergeCell ref="C973:D973"/>
    <mergeCell ref="A968:B968"/>
    <mergeCell ref="C968:D968"/>
    <mergeCell ref="A969:B969"/>
    <mergeCell ref="C969:D969"/>
    <mergeCell ref="A970:B970"/>
    <mergeCell ref="C970:D970"/>
    <mergeCell ref="A983:B983"/>
    <mergeCell ref="C983:D983"/>
    <mergeCell ref="A984:B984"/>
    <mergeCell ref="C984:D984"/>
    <mergeCell ref="A985:B985"/>
    <mergeCell ref="C985:D985"/>
    <mergeCell ref="A980:B980"/>
    <mergeCell ref="C980:D980"/>
    <mergeCell ref="A981:B981"/>
    <mergeCell ref="C981:D981"/>
    <mergeCell ref="A982:B982"/>
    <mergeCell ref="C982:D982"/>
    <mergeCell ref="A977:B977"/>
    <mergeCell ref="C977:D977"/>
    <mergeCell ref="A978:B978"/>
    <mergeCell ref="C978:D978"/>
    <mergeCell ref="A979:B979"/>
    <mergeCell ref="C979:D979"/>
    <mergeCell ref="A992:B992"/>
    <mergeCell ref="C992:D992"/>
    <mergeCell ref="A993:B993"/>
    <mergeCell ref="C993:D993"/>
    <mergeCell ref="A994:B994"/>
    <mergeCell ref="C994:D994"/>
    <mergeCell ref="A989:B989"/>
    <mergeCell ref="C989:D989"/>
    <mergeCell ref="A990:B990"/>
    <mergeCell ref="C990:D990"/>
    <mergeCell ref="A991:B991"/>
    <mergeCell ref="C991:D991"/>
    <mergeCell ref="A986:B986"/>
    <mergeCell ref="C986:D986"/>
    <mergeCell ref="A987:B987"/>
    <mergeCell ref="C987:D987"/>
    <mergeCell ref="A988:B988"/>
    <mergeCell ref="C988:D988"/>
    <mergeCell ref="A1001:B1001"/>
    <mergeCell ref="C1001:D1001"/>
    <mergeCell ref="A1002:B1002"/>
    <mergeCell ref="C1002:D1002"/>
    <mergeCell ref="A1003:B1003"/>
    <mergeCell ref="C1003:D1003"/>
    <mergeCell ref="A998:B998"/>
    <mergeCell ref="C998:D998"/>
    <mergeCell ref="A999:B999"/>
    <mergeCell ref="C999:D999"/>
    <mergeCell ref="A1000:B1000"/>
    <mergeCell ref="C1000:D1000"/>
    <mergeCell ref="A995:B995"/>
    <mergeCell ref="C995:D995"/>
    <mergeCell ref="A996:B996"/>
    <mergeCell ref="C996:D996"/>
    <mergeCell ref="A997:B997"/>
    <mergeCell ref="C997:D997"/>
    <mergeCell ref="A1010:B1010"/>
    <mergeCell ref="C1010:D1010"/>
    <mergeCell ref="A1011:B1011"/>
    <mergeCell ref="C1011:D1011"/>
    <mergeCell ref="A1012:B1012"/>
    <mergeCell ref="C1012:D1012"/>
    <mergeCell ref="A1007:B1007"/>
    <mergeCell ref="C1007:D1007"/>
    <mergeCell ref="A1008:B1008"/>
    <mergeCell ref="C1008:D1008"/>
    <mergeCell ref="A1009:B1009"/>
    <mergeCell ref="C1009:D1009"/>
    <mergeCell ref="A1004:B1004"/>
    <mergeCell ref="C1004:D1004"/>
    <mergeCell ref="A1005:B1005"/>
    <mergeCell ref="C1005:D1005"/>
    <mergeCell ref="A1006:B1006"/>
    <mergeCell ref="C1006:D1006"/>
    <mergeCell ref="A1019:B1019"/>
    <mergeCell ref="C1019:D1019"/>
    <mergeCell ref="A1020:B1020"/>
    <mergeCell ref="C1020:D1020"/>
    <mergeCell ref="A1021:B1021"/>
    <mergeCell ref="C1021:D1021"/>
    <mergeCell ref="A1016:B1016"/>
    <mergeCell ref="C1016:D1016"/>
    <mergeCell ref="A1017:B1017"/>
    <mergeCell ref="C1017:D1017"/>
    <mergeCell ref="A1018:B1018"/>
    <mergeCell ref="C1018:D1018"/>
    <mergeCell ref="A1013:B1013"/>
    <mergeCell ref="C1013:D1013"/>
    <mergeCell ref="A1014:B1014"/>
    <mergeCell ref="C1014:D1014"/>
    <mergeCell ref="A1015:B1015"/>
    <mergeCell ref="C1015:D1015"/>
    <mergeCell ref="A1028:B1028"/>
    <mergeCell ref="C1028:D1028"/>
    <mergeCell ref="A1029:B1029"/>
    <mergeCell ref="C1029:D1029"/>
    <mergeCell ref="A1030:B1030"/>
    <mergeCell ref="C1030:D1030"/>
    <mergeCell ref="A1025:B1025"/>
    <mergeCell ref="C1025:D1025"/>
    <mergeCell ref="A1026:B1026"/>
    <mergeCell ref="C1026:D1026"/>
    <mergeCell ref="A1027:B1027"/>
    <mergeCell ref="C1027:D1027"/>
    <mergeCell ref="A1022:B1022"/>
    <mergeCell ref="C1022:D1022"/>
    <mergeCell ref="A1023:B1023"/>
    <mergeCell ref="C1023:D1023"/>
    <mergeCell ref="A1024:B1024"/>
    <mergeCell ref="C1024:D1024"/>
    <mergeCell ref="A1037:B1037"/>
    <mergeCell ref="C1037:D1037"/>
    <mergeCell ref="A1038:B1038"/>
    <mergeCell ref="C1038:D1038"/>
    <mergeCell ref="A1039:B1039"/>
    <mergeCell ref="C1039:D1039"/>
    <mergeCell ref="A1034:B1034"/>
    <mergeCell ref="C1034:D1034"/>
    <mergeCell ref="A1035:B1035"/>
    <mergeCell ref="C1035:D1035"/>
    <mergeCell ref="A1036:B1036"/>
    <mergeCell ref="C1036:D1036"/>
    <mergeCell ref="A1031:B1031"/>
    <mergeCell ref="C1031:D1031"/>
    <mergeCell ref="A1032:B1032"/>
    <mergeCell ref="C1032:D1032"/>
    <mergeCell ref="A1033:B1033"/>
    <mergeCell ref="C1033:D1033"/>
    <mergeCell ref="A1046:B1046"/>
    <mergeCell ref="C1046:D1046"/>
    <mergeCell ref="A1047:B1047"/>
    <mergeCell ref="C1047:D1047"/>
    <mergeCell ref="A1048:B1048"/>
    <mergeCell ref="C1048:D1048"/>
    <mergeCell ref="A1043:B1043"/>
    <mergeCell ref="C1043:D1043"/>
    <mergeCell ref="A1044:B1044"/>
    <mergeCell ref="C1044:D1044"/>
    <mergeCell ref="A1045:B1045"/>
    <mergeCell ref="C1045:D1045"/>
    <mergeCell ref="A1040:B1040"/>
    <mergeCell ref="C1040:D1040"/>
    <mergeCell ref="A1041:B1041"/>
    <mergeCell ref="C1041:D1041"/>
    <mergeCell ref="A1042:B1042"/>
    <mergeCell ref="C1042:D1042"/>
    <mergeCell ref="A1055:B1055"/>
    <mergeCell ref="C1055:D1055"/>
    <mergeCell ref="A1056:B1056"/>
    <mergeCell ref="C1056:D1056"/>
    <mergeCell ref="A1057:B1057"/>
    <mergeCell ref="C1057:D1057"/>
    <mergeCell ref="A1052:B1052"/>
    <mergeCell ref="C1052:D1052"/>
    <mergeCell ref="A1053:B1053"/>
    <mergeCell ref="C1053:D1053"/>
    <mergeCell ref="A1054:B1054"/>
    <mergeCell ref="C1054:D1054"/>
    <mergeCell ref="A1049:B1049"/>
    <mergeCell ref="C1049:D1049"/>
    <mergeCell ref="A1050:B1050"/>
    <mergeCell ref="C1050:D1050"/>
    <mergeCell ref="A1051:B1051"/>
    <mergeCell ref="C1051:D1051"/>
    <mergeCell ref="A1064:B1064"/>
    <mergeCell ref="C1064:D1064"/>
    <mergeCell ref="A1065:B1065"/>
    <mergeCell ref="C1065:D1065"/>
    <mergeCell ref="A1066:B1066"/>
    <mergeCell ref="C1066:D1066"/>
    <mergeCell ref="A1061:B1061"/>
    <mergeCell ref="C1061:D1061"/>
    <mergeCell ref="A1062:B1062"/>
    <mergeCell ref="C1062:D1062"/>
    <mergeCell ref="A1063:B1063"/>
    <mergeCell ref="C1063:D1063"/>
    <mergeCell ref="A1058:B1058"/>
    <mergeCell ref="C1058:D1058"/>
    <mergeCell ref="A1059:B1059"/>
    <mergeCell ref="C1059:D1059"/>
    <mergeCell ref="A1060:B1060"/>
    <mergeCell ref="C1060:D1060"/>
    <mergeCell ref="A1073:B1073"/>
    <mergeCell ref="C1073:D1073"/>
    <mergeCell ref="A1074:B1074"/>
    <mergeCell ref="C1074:D1074"/>
    <mergeCell ref="A1075:B1075"/>
    <mergeCell ref="C1075:D1075"/>
    <mergeCell ref="A1070:B1070"/>
    <mergeCell ref="C1070:D1070"/>
    <mergeCell ref="A1071:B1071"/>
    <mergeCell ref="C1071:D1071"/>
    <mergeCell ref="A1072:B1072"/>
    <mergeCell ref="C1072:D1072"/>
    <mergeCell ref="A1067:B1067"/>
    <mergeCell ref="C1067:D1067"/>
    <mergeCell ref="A1068:B1068"/>
    <mergeCell ref="C1068:D1068"/>
    <mergeCell ref="A1069:B1069"/>
    <mergeCell ref="C1069:D1069"/>
    <mergeCell ref="A1082:B1082"/>
    <mergeCell ref="C1082:D1082"/>
    <mergeCell ref="A1083:B1083"/>
    <mergeCell ref="C1083:D1083"/>
    <mergeCell ref="A1084:B1084"/>
    <mergeCell ref="C1084:D1084"/>
    <mergeCell ref="A1079:B1079"/>
    <mergeCell ref="C1079:D1079"/>
    <mergeCell ref="A1080:B1080"/>
    <mergeCell ref="C1080:D1080"/>
    <mergeCell ref="A1081:B1081"/>
    <mergeCell ref="C1081:D1081"/>
    <mergeCell ref="A1076:B1076"/>
    <mergeCell ref="C1076:D1076"/>
    <mergeCell ref="A1077:B1077"/>
    <mergeCell ref="C1077:D1077"/>
    <mergeCell ref="A1078:B1078"/>
    <mergeCell ref="C1078:D1078"/>
    <mergeCell ref="A1091:B1091"/>
    <mergeCell ref="C1091:D1091"/>
    <mergeCell ref="A1092:B1092"/>
    <mergeCell ref="C1092:D1092"/>
    <mergeCell ref="A1093:B1093"/>
    <mergeCell ref="C1093:D1093"/>
    <mergeCell ref="A1088:B1088"/>
    <mergeCell ref="C1088:D1088"/>
    <mergeCell ref="A1089:B1089"/>
    <mergeCell ref="C1089:D1089"/>
    <mergeCell ref="A1090:B1090"/>
    <mergeCell ref="C1090:D1090"/>
    <mergeCell ref="A1085:B1085"/>
    <mergeCell ref="C1085:D1085"/>
    <mergeCell ref="A1086:B1086"/>
    <mergeCell ref="C1086:D1086"/>
    <mergeCell ref="A1087:B1087"/>
    <mergeCell ref="C1087:D1087"/>
    <mergeCell ref="A1100:B1100"/>
    <mergeCell ref="C1100:D1100"/>
    <mergeCell ref="A1101:B1101"/>
    <mergeCell ref="C1101:D1101"/>
    <mergeCell ref="A1102:B1102"/>
    <mergeCell ref="C1102:D1102"/>
    <mergeCell ref="A1097:B1097"/>
    <mergeCell ref="C1097:D1097"/>
    <mergeCell ref="A1098:B1098"/>
    <mergeCell ref="C1098:D1098"/>
    <mergeCell ref="A1099:B1099"/>
    <mergeCell ref="C1099:D1099"/>
    <mergeCell ref="A1094:B1094"/>
    <mergeCell ref="C1094:D1094"/>
    <mergeCell ref="A1095:B1095"/>
    <mergeCell ref="C1095:D1095"/>
    <mergeCell ref="A1096:B1096"/>
    <mergeCell ref="C1096:D1096"/>
    <mergeCell ref="A1109:B1109"/>
    <mergeCell ref="C1109:D1109"/>
    <mergeCell ref="A1110:B1110"/>
    <mergeCell ref="C1110:D1110"/>
    <mergeCell ref="A1111:B1111"/>
    <mergeCell ref="C1111:D1111"/>
    <mergeCell ref="A1106:B1106"/>
    <mergeCell ref="C1106:D1106"/>
    <mergeCell ref="A1107:B1107"/>
    <mergeCell ref="C1107:D1107"/>
    <mergeCell ref="A1108:B1108"/>
    <mergeCell ref="C1108:D1108"/>
    <mergeCell ref="A1103:B1103"/>
    <mergeCell ref="C1103:D1103"/>
    <mergeCell ref="A1104:B1104"/>
    <mergeCell ref="C1104:D1104"/>
    <mergeCell ref="A1105:B1105"/>
    <mergeCell ref="C1105:D1105"/>
    <mergeCell ref="A1118:B1118"/>
    <mergeCell ref="C1118:D1118"/>
    <mergeCell ref="A1119:B1119"/>
    <mergeCell ref="C1119:D1119"/>
    <mergeCell ref="A1120:B1120"/>
    <mergeCell ref="C1120:D1120"/>
    <mergeCell ref="A1115:B1115"/>
    <mergeCell ref="C1115:D1115"/>
    <mergeCell ref="A1116:B1116"/>
    <mergeCell ref="C1116:D1116"/>
    <mergeCell ref="A1117:B1117"/>
    <mergeCell ref="C1117:D1117"/>
    <mergeCell ref="A1112:B1112"/>
    <mergeCell ref="C1112:D1112"/>
    <mergeCell ref="A1113:B1113"/>
    <mergeCell ref="C1113:D1113"/>
    <mergeCell ref="A1114:B1114"/>
    <mergeCell ref="C1114:D1114"/>
    <mergeCell ref="A1126:B1126"/>
    <mergeCell ref="C1126:D1126"/>
    <mergeCell ref="A1127:B1127"/>
    <mergeCell ref="C1127:D1127"/>
    <mergeCell ref="A1128:B1128"/>
    <mergeCell ref="C1128:D1128"/>
    <mergeCell ref="A1124:B1124"/>
    <mergeCell ref="C1124:D1124"/>
    <mergeCell ref="A1125:B1125"/>
    <mergeCell ref="C1125:D1125"/>
    <mergeCell ref="A1121:B1121"/>
    <mergeCell ref="C1121:D1121"/>
    <mergeCell ref="A1122:B1122"/>
    <mergeCell ref="C1122:D1122"/>
    <mergeCell ref="A1123:B1123"/>
    <mergeCell ref="C1123:D1123"/>
    <mergeCell ref="A1135:B1135"/>
    <mergeCell ref="C1135:D1135"/>
    <mergeCell ref="A1136:B1136"/>
    <mergeCell ref="C1136:D1136"/>
    <mergeCell ref="A1137:B1137"/>
    <mergeCell ref="C1137:D1137"/>
    <mergeCell ref="A1132:B1132"/>
    <mergeCell ref="C1132:D1132"/>
    <mergeCell ref="A1133:B1133"/>
    <mergeCell ref="C1133:D1133"/>
    <mergeCell ref="A1134:B1134"/>
    <mergeCell ref="C1134:D1134"/>
    <mergeCell ref="A1129:B1129"/>
    <mergeCell ref="C1129:D1129"/>
    <mergeCell ref="A1130:B1130"/>
    <mergeCell ref="C1130:D1130"/>
    <mergeCell ref="A1131:B1131"/>
    <mergeCell ref="C1131:D1131"/>
    <mergeCell ref="A1144:B1144"/>
    <mergeCell ref="C1144:D1144"/>
    <mergeCell ref="A1145:B1145"/>
    <mergeCell ref="C1145:D1145"/>
    <mergeCell ref="A1146:B1146"/>
    <mergeCell ref="C1146:D1146"/>
    <mergeCell ref="A1141:B1141"/>
    <mergeCell ref="C1141:D1141"/>
    <mergeCell ref="A1142:B1142"/>
    <mergeCell ref="C1142:D1142"/>
    <mergeCell ref="A1143:B1143"/>
    <mergeCell ref="C1143:D1143"/>
    <mergeCell ref="A1138:B1138"/>
    <mergeCell ref="C1138:D1138"/>
    <mergeCell ref="A1139:B1139"/>
    <mergeCell ref="C1139:D1139"/>
    <mergeCell ref="A1140:B1140"/>
    <mergeCell ref="C1140:D1140"/>
    <mergeCell ref="A1153:B1153"/>
    <mergeCell ref="C1153:D1153"/>
    <mergeCell ref="A1154:B1154"/>
    <mergeCell ref="C1154:D1154"/>
    <mergeCell ref="A1155:B1155"/>
    <mergeCell ref="C1155:D1155"/>
    <mergeCell ref="A1150:B1150"/>
    <mergeCell ref="C1150:D1150"/>
    <mergeCell ref="A1151:B1151"/>
    <mergeCell ref="C1151:D1151"/>
    <mergeCell ref="A1152:B1152"/>
    <mergeCell ref="C1152:D1152"/>
    <mergeCell ref="A1147:B1147"/>
    <mergeCell ref="C1147:D1147"/>
    <mergeCell ref="A1148:B1148"/>
    <mergeCell ref="C1148:D1148"/>
    <mergeCell ref="A1149:B1149"/>
    <mergeCell ref="C1149:D1149"/>
    <mergeCell ref="A1162:B1162"/>
    <mergeCell ref="C1162:D1162"/>
    <mergeCell ref="A1163:B1163"/>
    <mergeCell ref="C1163:D1163"/>
    <mergeCell ref="A1164:B1164"/>
    <mergeCell ref="C1164:D1164"/>
    <mergeCell ref="A1159:B1159"/>
    <mergeCell ref="C1159:D1159"/>
    <mergeCell ref="A1160:B1160"/>
    <mergeCell ref="C1160:D1160"/>
    <mergeCell ref="A1161:B1161"/>
    <mergeCell ref="C1161:D1161"/>
    <mergeCell ref="A1156:B1156"/>
    <mergeCell ref="C1156:D1156"/>
    <mergeCell ref="A1157:B1157"/>
    <mergeCell ref="C1157:D1157"/>
    <mergeCell ref="A1158:B1158"/>
    <mergeCell ref="C1158:D1158"/>
    <mergeCell ref="A1171:B1171"/>
    <mergeCell ref="C1171:D1171"/>
    <mergeCell ref="A1172:B1172"/>
    <mergeCell ref="C1172:D1172"/>
    <mergeCell ref="A1173:B1173"/>
    <mergeCell ref="C1173:D1173"/>
    <mergeCell ref="A1168:B1168"/>
    <mergeCell ref="C1168:D1168"/>
    <mergeCell ref="A1169:B1169"/>
    <mergeCell ref="C1169:D1169"/>
    <mergeCell ref="A1170:B1170"/>
    <mergeCell ref="C1170:D1170"/>
    <mergeCell ref="A1165:B1165"/>
    <mergeCell ref="C1165:D1165"/>
    <mergeCell ref="A1166:B1166"/>
    <mergeCell ref="C1166:D1166"/>
    <mergeCell ref="A1167:B1167"/>
    <mergeCell ref="C1167:D1167"/>
    <mergeCell ref="A1180:B1180"/>
    <mergeCell ref="C1180:D1180"/>
    <mergeCell ref="A1181:B1181"/>
    <mergeCell ref="C1181:D1181"/>
    <mergeCell ref="A1182:B1182"/>
    <mergeCell ref="C1182:D1182"/>
    <mergeCell ref="A1177:B1177"/>
    <mergeCell ref="C1177:D1177"/>
    <mergeCell ref="A1178:B1178"/>
    <mergeCell ref="C1178:D1178"/>
    <mergeCell ref="A1179:B1179"/>
    <mergeCell ref="C1179:D1179"/>
    <mergeCell ref="A1174:B1174"/>
    <mergeCell ref="C1174:D1174"/>
    <mergeCell ref="A1175:B1175"/>
    <mergeCell ref="C1175:D1175"/>
    <mergeCell ref="A1176:B1176"/>
    <mergeCell ref="C1176:D1176"/>
    <mergeCell ref="A1189:B1189"/>
    <mergeCell ref="C1189:D1189"/>
    <mergeCell ref="A1190:B1190"/>
    <mergeCell ref="C1190:D1190"/>
    <mergeCell ref="A1191:B1191"/>
    <mergeCell ref="C1191:D1191"/>
    <mergeCell ref="A1186:B1186"/>
    <mergeCell ref="C1186:D1186"/>
    <mergeCell ref="A1187:B1187"/>
    <mergeCell ref="C1187:D1187"/>
    <mergeCell ref="A1188:B1188"/>
    <mergeCell ref="C1188:D1188"/>
    <mergeCell ref="A1183:B1183"/>
    <mergeCell ref="C1183:D1183"/>
    <mergeCell ref="A1184:B1184"/>
    <mergeCell ref="C1184:D1184"/>
    <mergeCell ref="A1185:B1185"/>
    <mergeCell ref="C1185:D1185"/>
    <mergeCell ref="A1198:B1198"/>
    <mergeCell ref="C1198:D1198"/>
    <mergeCell ref="A1199:B1199"/>
    <mergeCell ref="C1199:D1199"/>
    <mergeCell ref="A1200:B1200"/>
    <mergeCell ref="C1200:D1200"/>
    <mergeCell ref="A1195:B1195"/>
    <mergeCell ref="C1195:D1195"/>
    <mergeCell ref="A1196:B1196"/>
    <mergeCell ref="C1196:D1196"/>
    <mergeCell ref="A1197:B1197"/>
    <mergeCell ref="C1197:D1197"/>
    <mergeCell ref="A1192:B1192"/>
    <mergeCell ref="C1192:D1192"/>
    <mergeCell ref="A1193:B1193"/>
    <mergeCell ref="C1193:D1193"/>
    <mergeCell ref="A1194:B1194"/>
    <mergeCell ref="C1194:D1194"/>
    <mergeCell ref="A1207:B1207"/>
    <mergeCell ref="C1207:D1207"/>
    <mergeCell ref="A1208:B1208"/>
    <mergeCell ref="C1208:D1208"/>
    <mergeCell ref="A1209:B1209"/>
    <mergeCell ref="C1209:D1209"/>
    <mergeCell ref="A1204:B1204"/>
    <mergeCell ref="C1204:D1204"/>
    <mergeCell ref="A1205:B1205"/>
    <mergeCell ref="C1205:D1205"/>
    <mergeCell ref="A1206:B1206"/>
    <mergeCell ref="C1206:D1206"/>
    <mergeCell ref="A1201:B1201"/>
    <mergeCell ref="C1201:D1201"/>
    <mergeCell ref="A1202:B1202"/>
    <mergeCell ref="C1202:D1202"/>
    <mergeCell ref="A1203:B1203"/>
    <mergeCell ref="C1203:D1203"/>
    <mergeCell ref="A1216:B1216"/>
    <mergeCell ref="C1216:D1216"/>
    <mergeCell ref="A1217:B1217"/>
    <mergeCell ref="C1217:D1217"/>
    <mergeCell ref="A1218:B1218"/>
    <mergeCell ref="C1218:D1218"/>
    <mergeCell ref="A1213:B1213"/>
    <mergeCell ref="C1213:D1213"/>
    <mergeCell ref="A1214:B1214"/>
    <mergeCell ref="C1214:D1214"/>
    <mergeCell ref="A1215:B1215"/>
    <mergeCell ref="C1215:D1215"/>
    <mergeCell ref="A1210:B1210"/>
    <mergeCell ref="C1210:D1210"/>
    <mergeCell ref="A1211:B1211"/>
    <mergeCell ref="C1211:D1211"/>
    <mergeCell ref="A1212:B1212"/>
    <mergeCell ref="C1212:D1212"/>
    <mergeCell ref="A1225:B1225"/>
    <mergeCell ref="C1225:D1225"/>
    <mergeCell ref="A1226:B1226"/>
    <mergeCell ref="C1226:D1226"/>
    <mergeCell ref="A1227:B1227"/>
    <mergeCell ref="C1227:D1227"/>
    <mergeCell ref="A1222:B1222"/>
    <mergeCell ref="C1222:D1222"/>
    <mergeCell ref="A1223:B1223"/>
    <mergeCell ref="C1223:D1223"/>
    <mergeCell ref="A1224:B1224"/>
    <mergeCell ref="C1224:D1224"/>
    <mergeCell ref="A1219:B1219"/>
    <mergeCell ref="C1219:D1219"/>
    <mergeCell ref="A1220:B1220"/>
    <mergeCell ref="C1220:D1220"/>
    <mergeCell ref="A1221:B1221"/>
    <mergeCell ref="C1221:D1221"/>
    <mergeCell ref="A1234:B1234"/>
    <mergeCell ref="C1234:D1234"/>
    <mergeCell ref="A1235:B1235"/>
    <mergeCell ref="C1235:D1235"/>
    <mergeCell ref="A1236:B1236"/>
    <mergeCell ref="C1236:D1236"/>
    <mergeCell ref="A1231:B1231"/>
    <mergeCell ref="C1231:D1231"/>
    <mergeCell ref="A1232:B1232"/>
    <mergeCell ref="C1232:D1232"/>
    <mergeCell ref="A1233:B1233"/>
    <mergeCell ref="C1233:D1233"/>
    <mergeCell ref="A1228:B1228"/>
    <mergeCell ref="C1228:D1228"/>
    <mergeCell ref="A1229:B1229"/>
    <mergeCell ref="C1229:D1229"/>
    <mergeCell ref="A1230:B1230"/>
    <mergeCell ref="C1230:D1230"/>
    <mergeCell ref="A1243:B1243"/>
    <mergeCell ref="C1243:D1243"/>
    <mergeCell ref="A1244:B1244"/>
    <mergeCell ref="C1244:D1244"/>
    <mergeCell ref="A1245:B1245"/>
    <mergeCell ref="C1245:D1245"/>
    <mergeCell ref="A1240:B1240"/>
    <mergeCell ref="C1240:D1240"/>
    <mergeCell ref="A1241:B1241"/>
    <mergeCell ref="C1241:D1241"/>
    <mergeCell ref="A1242:B1242"/>
    <mergeCell ref="C1242:D1242"/>
    <mergeCell ref="A1237:B1237"/>
    <mergeCell ref="C1237:D1237"/>
    <mergeCell ref="A1238:B1238"/>
    <mergeCell ref="C1238:D1238"/>
    <mergeCell ref="A1239:B1239"/>
    <mergeCell ref="C1239:D1239"/>
    <mergeCell ref="A1252:B1252"/>
    <mergeCell ref="C1252:D1252"/>
    <mergeCell ref="A1253:B1253"/>
    <mergeCell ref="C1253:D1253"/>
    <mergeCell ref="A1254:B1254"/>
    <mergeCell ref="C1254:D1254"/>
    <mergeCell ref="A1249:B1249"/>
    <mergeCell ref="C1249:D1249"/>
    <mergeCell ref="A1250:B1250"/>
    <mergeCell ref="C1250:D1250"/>
    <mergeCell ref="A1251:B1251"/>
    <mergeCell ref="C1251:D1251"/>
    <mergeCell ref="A1246:B1246"/>
    <mergeCell ref="C1246:D1246"/>
    <mergeCell ref="A1247:B1247"/>
    <mergeCell ref="C1247:D1247"/>
    <mergeCell ref="A1248:B1248"/>
    <mergeCell ref="C1248:D1248"/>
    <mergeCell ref="A1261:B1261"/>
    <mergeCell ref="C1261:D1261"/>
    <mergeCell ref="A1262:B1262"/>
    <mergeCell ref="C1262:D1262"/>
    <mergeCell ref="A1263:B1263"/>
    <mergeCell ref="C1263:D1263"/>
    <mergeCell ref="A1258:B1258"/>
    <mergeCell ref="C1258:D1258"/>
    <mergeCell ref="A1259:B1259"/>
    <mergeCell ref="C1259:D1259"/>
    <mergeCell ref="A1260:B1260"/>
    <mergeCell ref="C1260:D1260"/>
    <mergeCell ref="A1255:B1255"/>
    <mergeCell ref="C1255:D1255"/>
    <mergeCell ref="A1256:B1256"/>
    <mergeCell ref="C1256:D1256"/>
    <mergeCell ref="A1257:B1257"/>
    <mergeCell ref="C1257:D1257"/>
    <mergeCell ref="A1270:B1270"/>
    <mergeCell ref="C1270:D1270"/>
    <mergeCell ref="A1271:B1271"/>
    <mergeCell ref="C1271:D1271"/>
    <mergeCell ref="A1272:B1272"/>
    <mergeCell ref="C1272:D1272"/>
    <mergeCell ref="A1267:B1267"/>
    <mergeCell ref="C1267:D1267"/>
    <mergeCell ref="A1268:B1268"/>
    <mergeCell ref="C1268:D1268"/>
    <mergeCell ref="A1269:B1269"/>
    <mergeCell ref="C1269:D1269"/>
    <mergeCell ref="A1264:B1264"/>
    <mergeCell ref="C1264:D1264"/>
    <mergeCell ref="A1265:B1265"/>
    <mergeCell ref="C1265:D1265"/>
    <mergeCell ref="A1266:B1266"/>
    <mergeCell ref="C1266:D1266"/>
    <mergeCell ref="A1279:B1279"/>
    <mergeCell ref="C1279:D1279"/>
    <mergeCell ref="A1280:B1280"/>
    <mergeCell ref="C1280:D1280"/>
    <mergeCell ref="A1281:B1281"/>
    <mergeCell ref="C1281:D1281"/>
    <mergeCell ref="A1276:B1276"/>
    <mergeCell ref="C1276:D1276"/>
    <mergeCell ref="A1277:B1277"/>
    <mergeCell ref="C1277:D1277"/>
    <mergeCell ref="A1278:B1278"/>
    <mergeCell ref="C1278:D1278"/>
    <mergeCell ref="A1273:B1273"/>
    <mergeCell ref="C1273:D1273"/>
    <mergeCell ref="A1274:B1274"/>
    <mergeCell ref="C1274:D1274"/>
    <mergeCell ref="A1275:B1275"/>
    <mergeCell ref="C1275:D1275"/>
    <mergeCell ref="A1288:B1288"/>
    <mergeCell ref="C1288:D1288"/>
    <mergeCell ref="A1289:B1289"/>
    <mergeCell ref="C1289:D1289"/>
    <mergeCell ref="A1290:B1290"/>
    <mergeCell ref="C1290:D1290"/>
    <mergeCell ref="A1285:B1285"/>
    <mergeCell ref="C1285:D1285"/>
    <mergeCell ref="A1286:B1286"/>
    <mergeCell ref="C1286:D1286"/>
    <mergeCell ref="A1287:B1287"/>
    <mergeCell ref="C1287:D1287"/>
    <mergeCell ref="A1282:B1282"/>
    <mergeCell ref="C1282:D1282"/>
    <mergeCell ref="A1283:B1283"/>
    <mergeCell ref="C1283:D1283"/>
    <mergeCell ref="A1284:B1284"/>
    <mergeCell ref="C1284:D1284"/>
    <mergeCell ref="A1297:B1297"/>
    <mergeCell ref="C1297:D1297"/>
    <mergeCell ref="A1298:B1298"/>
    <mergeCell ref="C1298:D1298"/>
    <mergeCell ref="A1299:B1299"/>
    <mergeCell ref="C1299:D1299"/>
    <mergeCell ref="A1294:B1294"/>
    <mergeCell ref="C1294:D1294"/>
    <mergeCell ref="A1295:B1295"/>
    <mergeCell ref="C1295:D1295"/>
    <mergeCell ref="A1296:B1296"/>
    <mergeCell ref="C1296:D1296"/>
    <mergeCell ref="A1291:B1291"/>
    <mergeCell ref="C1291:D1291"/>
    <mergeCell ref="A1292:B1292"/>
    <mergeCell ref="C1292:D1292"/>
    <mergeCell ref="A1293:B1293"/>
    <mergeCell ref="C1293:D1293"/>
    <mergeCell ref="A1306:B1306"/>
    <mergeCell ref="C1306:D1306"/>
    <mergeCell ref="A1307:B1307"/>
    <mergeCell ref="C1307:D1307"/>
    <mergeCell ref="A1308:B1308"/>
    <mergeCell ref="C1308:D1308"/>
    <mergeCell ref="A1303:B1303"/>
    <mergeCell ref="C1303:D1303"/>
    <mergeCell ref="A1304:B1304"/>
    <mergeCell ref="C1304:D1304"/>
    <mergeCell ref="A1305:B1305"/>
    <mergeCell ref="C1305:D1305"/>
    <mergeCell ref="A1300:B1300"/>
    <mergeCell ref="C1300:D1300"/>
    <mergeCell ref="A1301:B1301"/>
    <mergeCell ref="C1301:D1301"/>
    <mergeCell ref="A1302:B1302"/>
    <mergeCell ref="C1302:D1302"/>
    <mergeCell ref="A1315:B1315"/>
    <mergeCell ref="C1315:D1315"/>
    <mergeCell ref="A1316:B1316"/>
    <mergeCell ref="C1316:D1316"/>
    <mergeCell ref="A1317:B1317"/>
    <mergeCell ref="C1317:D1317"/>
    <mergeCell ref="A1312:B1312"/>
    <mergeCell ref="C1312:D1312"/>
    <mergeCell ref="A1313:B1313"/>
    <mergeCell ref="C1313:D1313"/>
    <mergeCell ref="A1314:B1314"/>
    <mergeCell ref="C1314:D1314"/>
    <mergeCell ref="A1309:B1309"/>
    <mergeCell ref="C1309:D1309"/>
    <mergeCell ref="A1310:B1310"/>
    <mergeCell ref="C1310:D1310"/>
    <mergeCell ref="A1311:B1311"/>
    <mergeCell ref="C1311:D1311"/>
    <mergeCell ref="A1324:B1324"/>
    <mergeCell ref="C1324:D1324"/>
    <mergeCell ref="A1325:B1325"/>
    <mergeCell ref="C1325:D1325"/>
    <mergeCell ref="A1326:B1326"/>
    <mergeCell ref="C1326:D1326"/>
    <mergeCell ref="A1321:B1321"/>
    <mergeCell ref="C1321:D1321"/>
    <mergeCell ref="A1322:B1322"/>
    <mergeCell ref="C1322:D1322"/>
    <mergeCell ref="A1323:B1323"/>
    <mergeCell ref="C1323:D1323"/>
    <mergeCell ref="A1318:B1318"/>
    <mergeCell ref="C1318:D1318"/>
    <mergeCell ref="A1319:B1319"/>
    <mergeCell ref="C1319:D1319"/>
    <mergeCell ref="A1320:B1320"/>
    <mergeCell ref="C1320:D1320"/>
    <mergeCell ref="A1333:B1333"/>
    <mergeCell ref="C1333:D1333"/>
    <mergeCell ref="A1334:B1334"/>
    <mergeCell ref="C1334:D1334"/>
    <mergeCell ref="A1335:B1335"/>
    <mergeCell ref="C1335:D1335"/>
    <mergeCell ref="A1330:B1330"/>
    <mergeCell ref="C1330:D1330"/>
    <mergeCell ref="A1331:B1331"/>
    <mergeCell ref="C1331:D1331"/>
    <mergeCell ref="A1332:B1332"/>
    <mergeCell ref="C1332:D1332"/>
    <mergeCell ref="A1327:B1327"/>
    <mergeCell ref="C1327:D1327"/>
    <mergeCell ref="A1328:B1328"/>
    <mergeCell ref="C1328:D1328"/>
    <mergeCell ref="A1329:B1329"/>
    <mergeCell ref="C1329:D1329"/>
    <mergeCell ref="A1342:B1342"/>
    <mergeCell ref="C1342:D1342"/>
    <mergeCell ref="A1343:B1343"/>
    <mergeCell ref="C1343:D1343"/>
    <mergeCell ref="A1344:B1344"/>
    <mergeCell ref="C1344:D1344"/>
    <mergeCell ref="A1339:B1339"/>
    <mergeCell ref="C1339:D1339"/>
    <mergeCell ref="A1340:B1340"/>
    <mergeCell ref="C1340:D1340"/>
    <mergeCell ref="A1341:B1341"/>
    <mergeCell ref="C1341:D1341"/>
    <mergeCell ref="A1336:B1336"/>
    <mergeCell ref="C1336:D1336"/>
    <mergeCell ref="A1337:B1337"/>
    <mergeCell ref="C1337:D1337"/>
    <mergeCell ref="A1338:B1338"/>
    <mergeCell ref="C1338:D1338"/>
    <mergeCell ref="A1351:B1351"/>
    <mergeCell ref="C1351:D1351"/>
    <mergeCell ref="A1352:B1352"/>
    <mergeCell ref="C1352:D1352"/>
    <mergeCell ref="A1353:B1353"/>
    <mergeCell ref="C1353:D1353"/>
    <mergeCell ref="A1348:B1348"/>
    <mergeCell ref="C1348:D1348"/>
    <mergeCell ref="A1349:B1349"/>
    <mergeCell ref="C1349:D1349"/>
    <mergeCell ref="A1350:B1350"/>
    <mergeCell ref="C1350:D1350"/>
    <mergeCell ref="A1345:B1345"/>
    <mergeCell ref="C1345:D1345"/>
    <mergeCell ref="A1346:B1346"/>
    <mergeCell ref="C1346:D1346"/>
    <mergeCell ref="A1347:B1347"/>
    <mergeCell ref="C1347:D1347"/>
    <mergeCell ref="A1360:B1360"/>
    <mergeCell ref="C1360:D1360"/>
    <mergeCell ref="A1361:B1361"/>
    <mergeCell ref="C1361:D1361"/>
    <mergeCell ref="A1362:B1362"/>
    <mergeCell ref="C1362:D1362"/>
    <mergeCell ref="A1357:B1357"/>
    <mergeCell ref="C1357:D1357"/>
    <mergeCell ref="A1358:B1358"/>
    <mergeCell ref="C1358:D1358"/>
    <mergeCell ref="A1359:B1359"/>
    <mergeCell ref="C1359:D1359"/>
    <mergeCell ref="A1354:B1354"/>
    <mergeCell ref="C1354:D1354"/>
    <mergeCell ref="A1355:B1355"/>
    <mergeCell ref="C1355:D1355"/>
    <mergeCell ref="A1356:B1356"/>
    <mergeCell ref="C1356:D1356"/>
    <mergeCell ref="A1369:B1369"/>
    <mergeCell ref="C1369:D1369"/>
    <mergeCell ref="A1370:B1370"/>
    <mergeCell ref="C1370:D1370"/>
    <mergeCell ref="A1366:B1366"/>
    <mergeCell ref="C1366:D1366"/>
    <mergeCell ref="A1367:B1367"/>
    <mergeCell ref="C1367:D1367"/>
    <mergeCell ref="A1368:B1368"/>
    <mergeCell ref="C1368:D1368"/>
    <mergeCell ref="A1363:B1363"/>
    <mergeCell ref="C1363:D1363"/>
    <mergeCell ref="A1364:B1364"/>
    <mergeCell ref="C1364:D1364"/>
    <mergeCell ref="A1365:B1365"/>
    <mergeCell ref="C1365:D1365"/>
    <mergeCell ref="A1371:B1371"/>
    <mergeCell ref="C1371:D1371"/>
    <mergeCell ref="B1397:G1397"/>
    <mergeCell ref="B1398:G1398"/>
    <mergeCell ref="B1385:G1385"/>
    <mergeCell ref="B1388:G1388"/>
    <mergeCell ref="B1391:G1391"/>
    <mergeCell ref="B1392:G1392"/>
    <mergeCell ref="B1393:G1393"/>
    <mergeCell ref="B1395:G1395"/>
    <mergeCell ref="A1375:B1375"/>
    <mergeCell ref="C1375:D1375"/>
    <mergeCell ref="A1376:B1376"/>
    <mergeCell ref="C1376:D1376"/>
    <mergeCell ref="A1377:B1377"/>
    <mergeCell ref="C1377:D1377"/>
    <mergeCell ref="A1372:B1372"/>
    <mergeCell ref="C1372:D1372"/>
    <mergeCell ref="A1373:B1373"/>
    <mergeCell ref="C1373:D1373"/>
    <mergeCell ref="A1374:B1374"/>
    <mergeCell ref="C1374:D137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9" zoomScale="87" zoomScaleNormal="87" workbookViewId="0">
      <selection activeCell="L4" sqref="L4"/>
    </sheetView>
  </sheetViews>
  <sheetFormatPr defaultRowHeight="15" x14ac:dyDescent="0.25"/>
  <cols>
    <col min="1" max="1" width="4.85546875" customWidth="1"/>
    <col min="2" max="2" width="9.28515625" customWidth="1"/>
    <col min="3" max="3" width="10.5703125" customWidth="1"/>
    <col min="4" max="4" width="5.5703125" customWidth="1"/>
    <col min="5" max="5" width="8.42578125" customWidth="1"/>
    <col min="6" max="6" width="11.7109375" style="22" customWidth="1"/>
    <col min="7" max="7" width="10.28515625" style="22" customWidth="1"/>
    <col min="8" max="8" width="7" style="116" customWidth="1"/>
    <col min="9" max="9" width="11" customWidth="1"/>
    <col min="10" max="10" width="8.28515625" customWidth="1"/>
  </cols>
  <sheetData>
    <row r="1" spans="1:10" ht="33.75" customHeight="1" x14ac:dyDescent="0.3">
      <c r="A1" s="339" t="s">
        <v>2654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23.25" x14ac:dyDescent="0.35">
      <c r="A2" s="117"/>
      <c r="B2" s="117"/>
      <c r="C2" s="117"/>
      <c r="D2" s="117"/>
      <c r="E2" s="117"/>
      <c r="F2" s="132"/>
      <c r="G2" s="132"/>
      <c r="H2" s="117"/>
      <c r="I2" s="117"/>
      <c r="J2" s="117"/>
    </row>
    <row r="3" spans="1:10" ht="52.5" customHeight="1" x14ac:dyDescent="0.25">
      <c r="A3" s="120" t="s">
        <v>2655</v>
      </c>
      <c r="B3" s="120" t="s">
        <v>2656</v>
      </c>
      <c r="C3" s="121" t="s">
        <v>2657</v>
      </c>
      <c r="D3" s="120" t="s">
        <v>2658</v>
      </c>
      <c r="E3" s="120" t="s">
        <v>2659</v>
      </c>
      <c r="F3" s="121" t="s">
        <v>2660</v>
      </c>
      <c r="G3" s="120" t="s">
        <v>2729</v>
      </c>
      <c r="H3" s="121" t="s">
        <v>2661</v>
      </c>
      <c r="I3" s="120" t="s">
        <v>2662</v>
      </c>
      <c r="J3" s="122" t="s">
        <v>2663</v>
      </c>
    </row>
    <row r="4" spans="1:10" ht="243.75" customHeight="1" x14ac:dyDescent="0.25">
      <c r="A4" s="349" t="s">
        <v>2664</v>
      </c>
      <c r="B4" s="123" t="s">
        <v>2665</v>
      </c>
      <c r="C4" s="123" t="s">
        <v>2666</v>
      </c>
      <c r="D4" s="130" t="s">
        <v>2667</v>
      </c>
      <c r="E4" s="123" t="s">
        <v>2668</v>
      </c>
      <c r="F4" s="125">
        <v>775669.44</v>
      </c>
      <c r="G4" s="125">
        <v>307656.24</v>
      </c>
      <c r="H4" s="124" t="s">
        <v>2669</v>
      </c>
      <c r="I4" s="123" t="s">
        <v>2670</v>
      </c>
      <c r="J4" s="123" t="s">
        <v>2671</v>
      </c>
    </row>
    <row r="5" spans="1:10" ht="194.25" customHeight="1" x14ac:dyDescent="0.25">
      <c r="A5" s="350"/>
      <c r="B5" s="123" t="s">
        <v>2672</v>
      </c>
      <c r="C5" s="123" t="s">
        <v>2673</v>
      </c>
      <c r="D5" s="130" t="s">
        <v>2674</v>
      </c>
      <c r="E5" s="123" t="s">
        <v>2675</v>
      </c>
      <c r="F5" s="125">
        <v>10000</v>
      </c>
      <c r="G5" s="125">
        <v>10000</v>
      </c>
      <c r="H5" s="124" t="s">
        <v>2676</v>
      </c>
      <c r="I5" s="123" t="s">
        <v>2677</v>
      </c>
      <c r="J5" s="123" t="s">
        <v>2678</v>
      </c>
    </row>
    <row r="6" spans="1:10" ht="198.75" customHeight="1" x14ac:dyDescent="0.25">
      <c r="A6" s="351"/>
      <c r="B6" s="123" t="s">
        <v>2672</v>
      </c>
      <c r="C6" s="123" t="s">
        <v>2673</v>
      </c>
      <c r="D6" s="130" t="s">
        <v>2679</v>
      </c>
      <c r="E6" s="123" t="s">
        <v>2680</v>
      </c>
      <c r="F6" s="125">
        <v>10000</v>
      </c>
      <c r="G6" s="125">
        <v>10000</v>
      </c>
      <c r="H6" s="124" t="s">
        <v>2676</v>
      </c>
      <c r="I6" s="123" t="s">
        <v>2677</v>
      </c>
      <c r="J6" s="123" t="s">
        <v>2678</v>
      </c>
    </row>
    <row r="7" spans="1:10" ht="51.75" x14ac:dyDescent="0.25">
      <c r="A7" s="120" t="s">
        <v>2655</v>
      </c>
      <c r="B7" s="120" t="s">
        <v>2656</v>
      </c>
      <c r="C7" s="121" t="s">
        <v>2657</v>
      </c>
      <c r="D7" s="131" t="s">
        <v>2658</v>
      </c>
      <c r="E7" s="120" t="s">
        <v>2659</v>
      </c>
      <c r="F7" s="121" t="s">
        <v>2660</v>
      </c>
      <c r="G7" s="120" t="s">
        <v>2681</v>
      </c>
      <c r="H7" s="121" t="s">
        <v>2661</v>
      </c>
      <c r="I7" s="120" t="s">
        <v>2662</v>
      </c>
      <c r="J7" s="122" t="s">
        <v>2663</v>
      </c>
    </row>
    <row r="8" spans="1:10" ht="102" x14ac:dyDescent="0.25">
      <c r="A8" s="349" t="s">
        <v>2682</v>
      </c>
      <c r="B8" s="340" t="s">
        <v>2683</v>
      </c>
      <c r="C8" s="340" t="s">
        <v>2684</v>
      </c>
      <c r="D8" s="130" t="s">
        <v>2667</v>
      </c>
      <c r="E8" s="127" t="s">
        <v>2685</v>
      </c>
      <c r="F8" s="125"/>
      <c r="G8" s="125">
        <v>800000</v>
      </c>
      <c r="H8" s="124" t="s">
        <v>2686</v>
      </c>
      <c r="I8" s="123" t="s">
        <v>2687</v>
      </c>
      <c r="J8" s="128" t="s">
        <v>2671</v>
      </c>
    </row>
    <row r="9" spans="1:10" ht="178.5" customHeight="1" x14ac:dyDescent="0.25">
      <c r="A9" s="350"/>
      <c r="B9" s="340"/>
      <c r="C9" s="340"/>
      <c r="D9" s="130" t="s">
        <v>2688</v>
      </c>
      <c r="E9" s="123" t="s">
        <v>2689</v>
      </c>
      <c r="F9" s="125">
        <v>40000</v>
      </c>
      <c r="G9" s="125">
        <v>40000</v>
      </c>
      <c r="H9" s="124" t="s">
        <v>2686</v>
      </c>
      <c r="I9" s="123" t="s">
        <v>2690</v>
      </c>
      <c r="J9" s="123" t="s">
        <v>2678</v>
      </c>
    </row>
    <row r="10" spans="1:10" ht="133.5" customHeight="1" x14ac:dyDescent="0.25">
      <c r="A10" s="350"/>
      <c r="B10" s="340"/>
      <c r="C10" s="340"/>
      <c r="D10" s="130" t="s">
        <v>2691</v>
      </c>
      <c r="E10" s="123" t="s">
        <v>2692</v>
      </c>
      <c r="F10" s="125">
        <v>1780000</v>
      </c>
      <c r="G10" s="125">
        <v>0</v>
      </c>
      <c r="H10" s="124" t="s">
        <v>2686</v>
      </c>
      <c r="I10" s="123" t="s">
        <v>2693</v>
      </c>
      <c r="J10" s="129" t="s">
        <v>2694</v>
      </c>
    </row>
    <row r="11" spans="1:10" ht="280.5" customHeight="1" x14ac:dyDescent="0.25">
      <c r="A11" s="351"/>
      <c r="B11" s="123" t="s">
        <v>2695</v>
      </c>
      <c r="C11" s="123" t="s">
        <v>2696</v>
      </c>
      <c r="D11" s="130" t="s">
        <v>2667</v>
      </c>
      <c r="E11" s="123" t="s">
        <v>2697</v>
      </c>
      <c r="F11" s="133">
        <v>1086644.06</v>
      </c>
      <c r="G11" s="125">
        <v>392595.56</v>
      </c>
      <c r="H11" s="124" t="s">
        <v>2698</v>
      </c>
      <c r="I11" s="123" t="s">
        <v>2699</v>
      </c>
      <c r="J11" s="128" t="s">
        <v>2671</v>
      </c>
    </row>
    <row r="12" spans="1:10" ht="51.75" x14ac:dyDescent="0.25">
      <c r="A12" s="120" t="s">
        <v>2655</v>
      </c>
      <c r="B12" s="120" t="s">
        <v>2656</v>
      </c>
      <c r="C12" s="121" t="s">
        <v>2657</v>
      </c>
      <c r="D12" s="131" t="s">
        <v>2658</v>
      </c>
      <c r="E12" s="120" t="s">
        <v>2659</v>
      </c>
      <c r="F12" s="121" t="s">
        <v>2660</v>
      </c>
      <c r="G12" s="120" t="s">
        <v>2681</v>
      </c>
      <c r="H12" s="121" t="s">
        <v>2661</v>
      </c>
      <c r="I12" s="120" t="s">
        <v>2662</v>
      </c>
      <c r="J12" s="122" t="s">
        <v>2663</v>
      </c>
    </row>
    <row r="13" spans="1:10" ht="102" x14ac:dyDescent="0.25">
      <c r="A13" s="341" t="s">
        <v>2700</v>
      </c>
      <c r="B13" s="344" t="s">
        <v>2701</v>
      </c>
      <c r="C13" s="344" t="s">
        <v>2702</v>
      </c>
      <c r="D13" s="130" t="s">
        <v>2667</v>
      </c>
      <c r="E13" s="124" t="s">
        <v>2703</v>
      </c>
      <c r="F13" s="125">
        <v>317800</v>
      </c>
      <c r="G13" s="125">
        <v>101350</v>
      </c>
      <c r="H13" s="124" t="s">
        <v>2704</v>
      </c>
      <c r="I13" s="123" t="s">
        <v>2705</v>
      </c>
      <c r="J13" s="123" t="s">
        <v>2671</v>
      </c>
    </row>
    <row r="14" spans="1:10" ht="102" x14ac:dyDescent="0.25">
      <c r="A14" s="352"/>
      <c r="B14" s="353"/>
      <c r="C14" s="353"/>
      <c r="D14" s="130" t="s">
        <v>2667</v>
      </c>
      <c r="E14" s="123" t="s">
        <v>2706</v>
      </c>
      <c r="F14" s="125">
        <v>111500</v>
      </c>
      <c r="G14" s="125">
        <v>110574.72</v>
      </c>
      <c r="H14" s="124" t="s">
        <v>2704</v>
      </c>
      <c r="I14" s="123" t="s">
        <v>2707</v>
      </c>
      <c r="J14" s="123" t="s">
        <v>2671</v>
      </c>
    </row>
    <row r="15" spans="1:10" ht="102" x14ac:dyDescent="0.25">
      <c r="A15" s="343"/>
      <c r="B15" s="346"/>
      <c r="C15" s="348"/>
      <c r="D15" s="130" t="s">
        <v>2667</v>
      </c>
      <c r="E15" s="128" t="s">
        <v>2708</v>
      </c>
      <c r="F15" s="125">
        <v>100000</v>
      </c>
      <c r="G15" s="130"/>
      <c r="H15" s="124" t="s">
        <v>2704</v>
      </c>
      <c r="I15" s="123" t="s">
        <v>2709</v>
      </c>
      <c r="J15" s="123" t="s">
        <v>2671</v>
      </c>
    </row>
    <row r="16" spans="1:10" ht="102" x14ac:dyDescent="0.25">
      <c r="A16" s="343"/>
      <c r="B16" s="346"/>
      <c r="C16" s="348"/>
      <c r="D16" s="130" t="s">
        <v>2667</v>
      </c>
      <c r="E16" s="128" t="s">
        <v>2710</v>
      </c>
      <c r="F16" s="125">
        <v>70000</v>
      </c>
      <c r="G16" s="130"/>
      <c r="H16" s="124" t="s">
        <v>2704</v>
      </c>
      <c r="I16" s="123" t="s">
        <v>2709</v>
      </c>
      <c r="J16" s="123" t="s">
        <v>2671</v>
      </c>
    </row>
    <row r="17" spans="1:10" ht="102" x14ac:dyDescent="0.25">
      <c r="A17" s="343"/>
      <c r="B17" s="346"/>
      <c r="C17" s="348"/>
      <c r="D17" s="130" t="s">
        <v>2667</v>
      </c>
      <c r="E17" s="128" t="s">
        <v>2711</v>
      </c>
      <c r="F17" s="125">
        <v>10000</v>
      </c>
      <c r="G17" s="125">
        <v>10000</v>
      </c>
      <c r="H17" s="124" t="s">
        <v>2704</v>
      </c>
      <c r="I17" s="123" t="s">
        <v>2712</v>
      </c>
      <c r="J17" s="123" t="s">
        <v>2671</v>
      </c>
    </row>
    <row r="18" spans="1:10" ht="102" x14ac:dyDescent="0.25">
      <c r="A18" s="342"/>
      <c r="B18" s="347"/>
      <c r="C18" s="345"/>
      <c r="D18" s="130" t="s">
        <v>2667</v>
      </c>
      <c r="E18" s="123" t="s">
        <v>2713</v>
      </c>
      <c r="F18" s="125">
        <v>350000</v>
      </c>
      <c r="G18" s="125">
        <v>278118.73</v>
      </c>
      <c r="H18" s="124" t="s">
        <v>2704</v>
      </c>
      <c r="I18" s="123" t="s">
        <v>2714</v>
      </c>
      <c r="J18" s="123" t="s">
        <v>2671</v>
      </c>
    </row>
    <row r="19" spans="1:10" ht="129.75" customHeight="1" x14ac:dyDescent="0.25">
      <c r="A19" s="341" t="s">
        <v>2700</v>
      </c>
      <c r="B19" s="344" t="s">
        <v>2701</v>
      </c>
      <c r="C19" s="344" t="s">
        <v>2702</v>
      </c>
      <c r="D19" s="130" t="s">
        <v>2667</v>
      </c>
      <c r="E19" s="123" t="s">
        <v>2715</v>
      </c>
      <c r="F19" s="125">
        <v>520000</v>
      </c>
      <c r="G19" s="125">
        <v>520000</v>
      </c>
      <c r="H19" s="124" t="s">
        <v>2704</v>
      </c>
      <c r="I19" s="123" t="s">
        <v>2716</v>
      </c>
      <c r="J19" s="123" t="s">
        <v>2671</v>
      </c>
    </row>
    <row r="20" spans="1:10" ht="120" customHeight="1" x14ac:dyDescent="0.25">
      <c r="A20" s="343"/>
      <c r="B20" s="346"/>
      <c r="C20" s="348"/>
      <c r="D20" s="130" t="s">
        <v>2667</v>
      </c>
      <c r="E20" s="123" t="s">
        <v>2717</v>
      </c>
      <c r="F20" s="125">
        <v>85000</v>
      </c>
      <c r="G20" s="125">
        <v>84998.75</v>
      </c>
      <c r="H20" s="124" t="s">
        <v>2704</v>
      </c>
      <c r="I20" s="123" t="s">
        <v>2718</v>
      </c>
      <c r="J20" s="123" t="s">
        <v>2671</v>
      </c>
    </row>
    <row r="21" spans="1:10" ht="173.25" customHeight="1" x14ac:dyDescent="0.25">
      <c r="A21" s="343"/>
      <c r="B21" s="346"/>
      <c r="C21" s="348"/>
      <c r="D21" s="130" t="s">
        <v>2667</v>
      </c>
      <c r="E21" s="123" t="s">
        <v>2719</v>
      </c>
      <c r="F21" s="125">
        <v>15000</v>
      </c>
      <c r="G21" s="125">
        <v>5625</v>
      </c>
      <c r="H21" s="124" t="s">
        <v>2704</v>
      </c>
      <c r="I21" s="126" t="s">
        <v>2720</v>
      </c>
      <c r="J21" s="123" t="s">
        <v>2671</v>
      </c>
    </row>
    <row r="22" spans="1:10" ht="161.25" customHeight="1" x14ac:dyDescent="0.25">
      <c r="A22" s="343"/>
      <c r="B22" s="346"/>
      <c r="C22" s="348"/>
      <c r="D22" s="130" t="s">
        <v>2667</v>
      </c>
      <c r="E22" s="126" t="s">
        <v>2721</v>
      </c>
      <c r="F22" s="125">
        <v>452000</v>
      </c>
      <c r="G22" s="125">
        <v>308381.23</v>
      </c>
      <c r="H22" s="124" t="s">
        <v>2704</v>
      </c>
      <c r="I22" s="123" t="s">
        <v>2722</v>
      </c>
      <c r="J22" s="123" t="s">
        <v>2671</v>
      </c>
    </row>
    <row r="23" spans="1:10" ht="168" customHeight="1" x14ac:dyDescent="0.25">
      <c r="A23" s="342"/>
      <c r="B23" s="347"/>
      <c r="C23" s="345"/>
      <c r="D23" s="130" t="s">
        <v>2667</v>
      </c>
      <c r="E23" s="128" t="s">
        <v>2723</v>
      </c>
      <c r="F23" s="125">
        <v>80000</v>
      </c>
      <c r="G23" s="130"/>
      <c r="H23" s="124" t="s">
        <v>2704</v>
      </c>
      <c r="I23" s="123" t="s">
        <v>2724</v>
      </c>
      <c r="J23" s="123" t="s">
        <v>2671</v>
      </c>
    </row>
    <row r="24" spans="1:10" ht="200.25" customHeight="1" x14ac:dyDescent="0.25">
      <c r="A24" s="341" t="s">
        <v>2700</v>
      </c>
      <c r="B24" s="344" t="s">
        <v>2701</v>
      </c>
      <c r="C24" s="344" t="s">
        <v>2702</v>
      </c>
      <c r="D24" s="130" t="s">
        <v>2667</v>
      </c>
      <c r="E24" s="123" t="s">
        <v>2725</v>
      </c>
      <c r="F24" s="125">
        <v>275949.96999999997</v>
      </c>
      <c r="G24" s="125">
        <v>198750</v>
      </c>
      <c r="H24" s="124" t="s">
        <v>2704</v>
      </c>
      <c r="I24" s="123" t="s">
        <v>2726</v>
      </c>
      <c r="J24" s="123" t="s">
        <v>2678</v>
      </c>
    </row>
    <row r="25" spans="1:10" ht="180" customHeight="1" x14ac:dyDescent="0.25">
      <c r="A25" s="342"/>
      <c r="B25" s="345"/>
      <c r="C25" s="345"/>
      <c r="D25" s="130" t="s">
        <v>2727</v>
      </c>
      <c r="E25" s="123" t="s">
        <v>2728</v>
      </c>
      <c r="F25" s="125">
        <v>391462.5</v>
      </c>
      <c r="G25" s="125">
        <v>361712.51</v>
      </c>
      <c r="H25" s="124" t="s">
        <v>2704</v>
      </c>
      <c r="I25" s="123" t="s">
        <v>2726</v>
      </c>
      <c r="J25" s="123" t="s">
        <v>2678</v>
      </c>
    </row>
    <row r="26" spans="1:10" x14ac:dyDescent="0.25">
      <c r="H26"/>
    </row>
    <row r="27" spans="1:10" ht="15.75" x14ac:dyDescent="0.25">
      <c r="A27" s="118"/>
      <c r="B27" s="118"/>
      <c r="C27" s="118"/>
      <c r="D27" s="118"/>
      <c r="E27" s="118"/>
      <c r="F27" s="119"/>
      <c r="G27" s="119"/>
      <c r="H27" s="119"/>
      <c r="I27" s="118"/>
      <c r="J27" s="118"/>
    </row>
    <row r="28" spans="1:10" ht="15.75" x14ac:dyDescent="0.25">
      <c r="A28" s="118"/>
      <c r="B28" s="118"/>
      <c r="C28" s="118"/>
      <c r="D28" s="118"/>
      <c r="E28" s="118"/>
      <c r="F28" s="119"/>
      <c r="G28" s="119"/>
      <c r="H28" s="119"/>
      <c r="I28" s="118"/>
      <c r="J28" s="118"/>
    </row>
  </sheetData>
  <mergeCells count="14">
    <mergeCell ref="A1:J1"/>
    <mergeCell ref="B8:B10"/>
    <mergeCell ref="C8:C10"/>
    <mergeCell ref="A24:A25"/>
    <mergeCell ref="A19:A23"/>
    <mergeCell ref="B24:B25"/>
    <mergeCell ref="C24:C25"/>
    <mergeCell ref="B19:B23"/>
    <mergeCell ref="C19:C23"/>
    <mergeCell ref="A4:A6"/>
    <mergeCell ref="A8:A11"/>
    <mergeCell ref="A13:A18"/>
    <mergeCell ref="B13:B18"/>
    <mergeCell ref="C13:C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Opći prihodi - UVOD</vt:lpstr>
      <vt:lpstr>Račun prihoda i rashoda - opći </vt:lpstr>
      <vt:lpstr>opći dio - izvori</vt:lpstr>
      <vt:lpstr>opći dio - funkcijska</vt:lpstr>
      <vt:lpstr>organizacijska 2017</vt:lpstr>
      <vt:lpstr>programska 2017</vt:lpstr>
      <vt:lpstr>RAZVOJNI PROJEKTI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2018-02-22T09:01:12Z</dcterms:created>
  <dcterms:modified xsi:type="dcterms:W3CDTF">2018-05-09T11:26:44Z</dcterms:modified>
</cp:coreProperties>
</file>