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Javna\Desktop\"/>
    </mc:Choice>
  </mc:AlternateContent>
  <xr:revisionPtr revIDLastSave="0" documentId="13_ncr:1_{DDE2F683-1B6F-43B1-9B3C-6ABCBC45AA2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B306" i="9" s="1"/>
  <c r="F306" i="9"/>
  <c r="H305" i="9"/>
  <c r="G305" i="9"/>
  <c r="F305" i="9"/>
  <c r="E305" i="9"/>
  <c r="B305" i="9" s="1"/>
  <c r="H304" i="9"/>
  <c r="G304" i="9"/>
  <c r="F304" i="9"/>
  <c r="E304" i="9"/>
  <c r="B304" i="9" s="1"/>
  <c r="H303" i="9"/>
  <c r="G303" i="9"/>
  <c r="E303" i="9" s="1"/>
  <c r="B303" i="9" s="1"/>
  <c r="F303" i="9"/>
  <c r="H302" i="9"/>
  <c r="G302" i="9"/>
  <c r="E302" i="9" s="1"/>
  <c r="B302" i="9" s="1"/>
  <c r="F302" i="9"/>
  <c r="H301" i="9"/>
  <c r="G301" i="9"/>
  <c r="F301" i="9"/>
  <c r="E301" i="9"/>
  <c r="B301" i="9" s="1"/>
  <c r="H300" i="9"/>
  <c r="G300" i="9"/>
  <c r="E300" i="9" s="1"/>
  <c r="B300" i="9" s="1"/>
  <c r="F300" i="9"/>
  <c r="H299" i="9"/>
  <c r="G299" i="9"/>
  <c r="E299" i="9" s="1"/>
  <c r="B299" i="9" s="1"/>
  <c r="F299" i="9"/>
  <c r="H298" i="9"/>
  <c r="G298" i="9"/>
  <c r="F298" i="9"/>
  <c r="E298" i="9"/>
  <c r="B298" i="9" s="1"/>
  <c r="H297" i="9"/>
  <c r="E297" i="9" s="1"/>
  <c r="B297" i="9" s="1"/>
  <c r="G297" i="9"/>
  <c r="F297" i="9"/>
  <c r="H296" i="9"/>
  <c r="G296" i="9"/>
  <c r="E296" i="9" s="1"/>
  <c r="B296" i="9" s="1"/>
  <c r="F296" i="9"/>
  <c r="H295" i="9"/>
  <c r="G295" i="9"/>
  <c r="E295" i="9" s="1"/>
  <c r="B295" i="9" s="1"/>
  <c r="F295" i="9"/>
  <c r="H294" i="9"/>
  <c r="G294" i="9"/>
  <c r="F294" i="9"/>
  <c r="E294" i="9"/>
  <c r="B294" i="9" s="1"/>
  <c r="H293" i="9"/>
  <c r="G293" i="9"/>
  <c r="E293" i="9" s="1"/>
  <c r="F293" i="9"/>
  <c r="H292" i="9"/>
  <c r="G292" i="9"/>
  <c r="E292" i="9" s="1"/>
  <c r="B292" i="9" s="1"/>
  <c r="F292" i="9"/>
  <c r="H291" i="9"/>
  <c r="G291" i="9"/>
  <c r="E291" i="9" s="1"/>
  <c r="F291" i="9"/>
  <c r="B291" i="9"/>
  <c r="F290" i="9"/>
  <c r="F289" i="9"/>
  <c r="H288" i="9"/>
  <c r="G288" i="9"/>
  <c r="E288" i="9" s="1"/>
  <c r="B288" i="9" s="1"/>
  <c r="F288" i="9"/>
  <c r="H287" i="9"/>
  <c r="G287" i="9"/>
  <c r="F287" i="9"/>
  <c r="H286" i="9"/>
  <c r="G286" i="9"/>
  <c r="F286" i="9"/>
  <c r="E286" i="9"/>
  <c r="B286" i="9" s="1"/>
  <c r="H285" i="9"/>
  <c r="G285" i="9"/>
  <c r="F285" i="9"/>
  <c r="E285" i="9"/>
  <c r="F284" i="9"/>
  <c r="H283" i="9"/>
  <c r="G283" i="9"/>
  <c r="E283" i="9" s="1"/>
  <c r="B283" i="9" s="1"/>
  <c r="F283" i="9"/>
  <c r="H282" i="9"/>
  <c r="G282" i="9"/>
  <c r="E282" i="9" s="1"/>
  <c r="B282" i="9" s="1"/>
  <c r="F282" i="9"/>
  <c r="H281" i="9"/>
  <c r="E281" i="9" s="1"/>
  <c r="B281" i="9" s="1"/>
  <c r="G281" i="9"/>
  <c r="F281" i="9"/>
  <c r="F280" i="9"/>
  <c r="F279" i="9"/>
  <c r="F278" i="9"/>
  <c r="F276" i="9"/>
  <c r="L275" i="9"/>
  <c r="F275" i="9" s="1"/>
  <c r="H275" i="9"/>
  <c r="F274" i="9"/>
  <c r="I273" i="9"/>
  <c r="H273" i="9"/>
  <c r="F273" i="9"/>
  <c r="E272" i="9"/>
  <c r="M271" i="9"/>
  <c r="L271" i="9"/>
  <c r="F271" i="9"/>
  <c r="E271" i="9"/>
  <c r="B271" i="9" s="1"/>
  <c r="M270" i="9"/>
  <c r="L270" i="9"/>
  <c r="F270" i="9" s="1"/>
  <c r="E270" i="9"/>
  <c r="B270" i="9" s="1"/>
  <c r="M269" i="9"/>
  <c r="L269" i="9"/>
  <c r="E269" i="9"/>
  <c r="M268" i="9"/>
  <c r="L268" i="9"/>
  <c r="F268" i="9" s="1"/>
  <c r="E268" i="9"/>
  <c r="B268" i="9" s="1"/>
  <c r="M267" i="9"/>
  <c r="L267" i="9"/>
  <c r="F267" i="9"/>
  <c r="E267" i="9"/>
  <c r="B267" i="9" s="1"/>
  <c r="M266" i="9"/>
  <c r="L266" i="9"/>
  <c r="F266" i="9" s="1"/>
  <c r="E266" i="9"/>
  <c r="M265" i="9"/>
  <c r="L265" i="9"/>
  <c r="F265" i="9" s="1"/>
  <c r="B265" i="9" s="1"/>
  <c r="E265" i="9"/>
  <c r="M264" i="9"/>
  <c r="L264" i="9"/>
  <c r="F264" i="9" s="1"/>
  <c r="E264" i="9"/>
  <c r="B264" i="9" s="1"/>
  <c r="M263" i="9"/>
  <c r="L263" i="9"/>
  <c r="F263" i="9"/>
  <c r="E263" i="9"/>
  <c r="B263" i="9" s="1"/>
  <c r="M262" i="9"/>
  <c r="L262" i="9"/>
  <c r="F262" i="9" s="1"/>
  <c r="E262" i="9"/>
  <c r="B262" i="9" s="1"/>
  <c r="M261" i="9"/>
  <c r="L261" i="9"/>
  <c r="E261" i="9"/>
  <c r="M260" i="9"/>
  <c r="L260" i="9"/>
  <c r="F260" i="9" s="1"/>
  <c r="E260" i="9"/>
  <c r="B260" i="9" s="1"/>
  <c r="M259" i="9"/>
  <c r="L259" i="9"/>
  <c r="F259" i="9"/>
  <c r="E259" i="9"/>
  <c r="B259" i="9" s="1"/>
  <c r="M258" i="9"/>
  <c r="L258" i="9"/>
  <c r="F258" i="9" s="1"/>
  <c r="E258" i="9"/>
  <c r="M257" i="9"/>
  <c r="L257" i="9"/>
  <c r="F257" i="9" s="1"/>
  <c r="B257" i="9" s="1"/>
  <c r="E257" i="9"/>
  <c r="M256" i="9"/>
  <c r="L256" i="9"/>
  <c r="F256" i="9" s="1"/>
  <c r="E256" i="9"/>
  <c r="B256" i="9" s="1"/>
  <c r="M255" i="9"/>
  <c r="L255" i="9"/>
  <c r="F255" i="9"/>
  <c r="E255" i="9"/>
  <c r="B255" i="9" s="1"/>
  <c r="M254" i="9"/>
  <c r="L254" i="9"/>
  <c r="F254" i="9" s="1"/>
  <c r="E254" i="9"/>
  <c r="B254" i="9" s="1"/>
  <c r="M253" i="9"/>
  <c r="L253" i="9"/>
  <c r="E253" i="9"/>
  <c r="M252" i="9"/>
  <c r="L252" i="9"/>
  <c r="F252" i="9" s="1"/>
  <c r="E252" i="9"/>
  <c r="B252" i="9" s="1"/>
  <c r="M251" i="9"/>
  <c r="L251" i="9"/>
  <c r="F251" i="9"/>
  <c r="E251" i="9"/>
  <c r="B251" i="9" s="1"/>
  <c r="M250" i="9"/>
  <c r="L250" i="9"/>
  <c r="F250" i="9" s="1"/>
  <c r="E250" i="9"/>
  <c r="M249" i="9"/>
  <c r="L249" i="9"/>
  <c r="F249" i="9" s="1"/>
  <c r="B249" i="9" s="1"/>
  <c r="E249" i="9"/>
  <c r="M248" i="9"/>
  <c r="L248" i="9"/>
  <c r="F248" i="9" s="1"/>
  <c r="E248" i="9"/>
  <c r="B248" i="9" s="1"/>
  <c r="M247" i="9"/>
  <c r="L247" i="9"/>
  <c r="F247" i="9"/>
  <c r="E247" i="9"/>
  <c r="B247" i="9" s="1"/>
  <c r="M246" i="9"/>
  <c r="L246" i="9"/>
  <c r="F246" i="9" s="1"/>
  <c r="E246" i="9"/>
  <c r="B246" i="9" s="1"/>
  <c r="M245" i="9"/>
  <c r="L245" i="9"/>
  <c r="E245" i="9"/>
  <c r="M244" i="9"/>
  <c r="L244" i="9"/>
  <c r="F244" i="9" s="1"/>
  <c r="E244" i="9"/>
  <c r="B244" i="9" s="1"/>
  <c r="M243" i="9"/>
  <c r="L243" i="9"/>
  <c r="F243" i="9"/>
  <c r="E243" i="9"/>
  <c r="B243" i="9" s="1"/>
  <c r="M242" i="9"/>
  <c r="L242" i="9"/>
  <c r="F242" i="9" s="1"/>
  <c r="E242" i="9"/>
  <c r="M241" i="9"/>
  <c r="L241" i="9"/>
  <c r="F241" i="9" s="1"/>
  <c r="B241" i="9" s="1"/>
  <c r="E241" i="9"/>
  <c r="M240" i="9"/>
  <c r="L240" i="9"/>
  <c r="F240" i="9" s="1"/>
  <c r="E240" i="9"/>
  <c r="B240" i="9" s="1"/>
  <c r="M239" i="9"/>
  <c r="L239" i="9"/>
  <c r="F239" i="9"/>
  <c r="E239" i="9"/>
  <c r="B239" i="9" s="1"/>
  <c r="M238" i="9"/>
  <c r="L238" i="9"/>
  <c r="F238" i="9" s="1"/>
  <c r="E238" i="9"/>
  <c r="B238" i="9" s="1"/>
  <c r="M237" i="9"/>
  <c r="L237" i="9"/>
  <c r="E237" i="9"/>
  <c r="M236" i="9"/>
  <c r="L236" i="9"/>
  <c r="F236" i="9" s="1"/>
  <c r="E236" i="9"/>
  <c r="B236" i="9" s="1"/>
  <c r="M235" i="9"/>
  <c r="L235" i="9"/>
  <c r="F235" i="9"/>
  <c r="E235" i="9"/>
  <c r="B235" i="9" s="1"/>
  <c r="M234" i="9"/>
  <c r="L234" i="9"/>
  <c r="F234" i="9" s="1"/>
  <c r="E234" i="9"/>
  <c r="M233" i="9"/>
  <c r="L233" i="9"/>
  <c r="E233" i="9"/>
  <c r="M232" i="9"/>
  <c r="L232" i="9"/>
  <c r="F232" i="9" s="1"/>
  <c r="E232" i="9"/>
  <c r="B232" i="9" s="1"/>
  <c r="M231" i="9"/>
  <c r="L231" i="9"/>
  <c r="F231" i="9"/>
  <c r="E231" i="9"/>
  <c r="B231" i="9" s="1"/>
  <c r="M230" i="9"/>
  <c r="L230" i="9"/>
  <c r="F230" i="9" s="1"/>
  <c r="E230" i="9"/>
  <c r="M229" i="9"/>
  <c r="L229" i="9"/>
  <c r="E229" i="9"/>
  <c r="M228" i="9"/>
  <c r="L228" i="9"/>
  <c r="F228" i="9" s="1"/>
  <c r="E228" i="9"/>
  <c r="B228" i="9" s="1"/>
  <c r="M227" i="9"/>
  <c r="L227" i="9"/>
  <c r="F227" i="9"/>
  <c r="E227" i="9"/>
  <c r="B227" i="9" s="1"/>
  <c r="M226" i="9"/>
  <c r="L226" i="9"/>
  <c r="F226" i="9" s="1"/>
  <c r="E226" i="9"/>
  <c r="M225" i="9"/>
  <c r="L225" i="9"/>
  <c r="E225" i="9"/>
  <c r="M224" i="9"/>
  <c r="L224" i="9"/>
  <c r="F224" i="9" s="1"/>
  <c r="E224" i="9"/>
  <c r="B224" i="9" s="1"/>
  <c r="M223" i="9"/>
  <c r="L223" i="9"/>
  <c r="F223" i="9"/>
  <c r="E223" i="9"/>
  <c r="B223" i="9" s="1"/>
  <c r="M222" i="9"/>
  <c r="L222" i="9"/>
  <c r="F222" i="9" s="1"/>
  <c r="E222" i="9"/>
  <c r="M221" i="9"/>
  <c r="L221" i="9"/>
  <c r="E221" i="9"/>
  <c r="M220" i="9"/>
  <c r="L220" i="9"/>
  <c r="E220" i="9"/>
  <c r="M219" i="9"/>
  <c r="L219" i="9"/>
  <c r="F219" i="9"/>
  <c r="E219" i="9"/>
  <c r="B219" i="9" s="1"/>
  <c r="M218" i="9"/>
  <c r="L218" i="9"/>
  <c r="E218" i="9"/>
  <c r="M217" i="9"/>
  <c r="L217" i="9"/>
  <c r="E217" i="9"/>
  <c r="M216" i="9"/>
  <c r="L216" i="9"/>
  <c r="F216" i="9" s="1"/>
  <c r="E216" i="9"/>
  <c r="B216" i="9" s="1"/>
  <c r="M215" i="9"/>
  <c r="L215" i="9"/>
  <c r="F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G87" i="9"/>
  <c r="F87" i="9"/>
  <c r="B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G71" i="9"/>
  <c r="F71" i="9"/>
  <c r="B71" i="9"/>
  <c r="H70" i="9"/>
  <c r="G70" i="9"/>
  <c r="F70" i="9"/>
  <c r="E70" i="9"/>
  <c r="B70" i="9" s="1"/>
  <c r="H69" i="9"/>
  <c r="G69" i="9"/>
  <c r="F69" i="9"/>
  <c r="H68" i="9"/>
  <c r="G68" i="9"/>
  <c r="F68" i="9"/>
  <c r="E68" i="9"/>
  <c r="B68" i="9" s="1"/>
  <c r="H67" i="9"/>
  <c r="G67" i="9"/>
  <c r="F67" i="9"/>
  <c r="E67" i="9"/>
  <c r="B67" i="9" s="1"/>
  <c r="H66" i="9"/>
  <c r="G66" i="9"/>
  <c r="E66" i="9" s="1"/>
  <c r="B66" i="9" s="1"/>
  <c r="F66" i="9"/>
  <c r="H65" i="9"/>
  <c r="G65" i="9"/>
  <c r="E65" i="9" s="1"/>
  <c r="B65" i="9" s="1"/>
  <c r="F65" i="9"/>
  <c r="H64" i="9"/>
  <c r="G64" i="9"/>
  <c r="E64" i="9" s="1"/>
  <c r="B64" i="9" s="1"/>
  <c r="F64" i="9"/>
  <c r="H63" i="9"/>
  <c r="E63" i="9" s="1"/>
  <c r="B63" i="9" s="1"/>
  <c r="G63" i="9"/>
  <c r="F63" i="9"/>
  <c r="H62" i="9"/>
  <c r="G62" i="9"/>
  <c r="F62" i="9"/>
  <c r="E62" i="9"/>
  <c r="B62" i="9" s="1"/>
  <c r="H61" i="9"/>
  <c r="G61" i="9"/>
  <c r="F61" i="9"/>
  <c r="H60" i="9"/>
  <c r="G60" i="9"/>
  <c r="F60" i="9"/>
  <c r="E60" i="9"/>
  <c r="B60" i="9" s="1"/>
  <c r="H59" i="9"/>
  <c r="G59" i="9"/>
  <c r="F59" i="9"/>
  <c r="E59" i="9"/>
  <c r="B59" i="9" s="1"/>
  <c r="H58" i="9"/>
  <c r="G58" i="9"/>
  <c r="E58" i="9" s="1"/>
  <c r="B58" i="9" s="1"/>
  <c r="F58" i="9"/>
  <c r="H57" i="9"/>
  <c r="G57" i="9"/>
  <c r="E57" i="9" s="1"/>
  <c r="B57" i="9" s="1"/>
  <c r="F57" i="9"/>
  <c r="H56" i="9"/>
  <c r="G56" i="9"/>
  <c r="E56" i="9" s="1"/>
  <c r="B56" i="9" s="1"/>
  <c r="F56" i="9"/>
  <c r="H55" i="9"/>
  <c r="E55" i="9" s="1"/>
  <c r="B55" i="9" s="1"/>
  <c r="G55" i="9"/>
  <c r="F55" i="9"/>
  <c r="H54" i="9"/>
  <c r="G54" i="9"/>
  <c r="F54" i="9"/>
  <c r="E54" i="9"/>
  <c r="B54" i="9" s="1"/>
  <c r="H53" i="9"/>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G45" i="9"/>
  <c r="F45" i="9"/>
  <c r="H44" i="9"/>
  <c r="E44" i="9" s="1"/>
  <c r="B44" i="9" s="1"/>
  <c r="G44" i="9"/>
  <c r="F44" i="9"/>
  <c r="H43" i="9"/>
  <c r="G43" i="9"/>
  <c r="F43" i="9"/>
  <c r="B43" i="9" s="1"/>
  <c r="E43" i="9"/>
  <c r="H42" i="9"/>
  <c r="G42" i="9"/>
  <c r="E42" i="9" s="1"/>
  <c r="B42" i="9" s="1"/>
  <c r="F42" i="9"/>
  <c r="H41" i="9"/>
  <c r="G41" i="9"/>
  <c r="F41" i="9"/>
  <c r="H40" i="9"/>
  <c r="E40" i="9" s="1"/>
  <c r="B40" i="9" s="1"/>
  <c r="G40" i="9"/>
  <c r="F40" i="9"/>
  <c r="H39" i="9"/>
  <c r="G39" i="9"/>
  <c r="F39" i="9"/>
  <c r="E39" i="9"/>
  <c r="B39" i="9" s="1"/>
  <c r="H38" i="9"/>
  <c r="G38" i="9"/>
  <c r="E38" i="9" s="1"/>
  <c r="B38" i="9" s="1"/>
  <c r="F38" i="9"/>
  <c r="H37" i="9"/>
  <c r="G37" i="9"/>
  <c r="E37" i="9" s="1"/>
  <c r="B37" i="9" s="1"/>
  <c r="F37" i="9"/>
  <c r="H36" i="9"/>
  <c r="G36" i="9"/>
  <c r="F36" i="9"/>
  <c r="E36" i="9"/>
  <c r="B36" i="9" s="1"/>
  <c r="H35" i="9"/>
  <c r="G35" i="9"/>
  <c r="F35" i="9"/>
  <c r="E35" i="9"/>
  <c r="B35" i="9" s="1"/>
  <c r="H34" i="9"/>
  <c r="G34" i="9"/>
  <c r="E34" i="9" s="1"/>
  <c r="B34" i="9" s="1"/>
  <c r="F34" i="9"/>
  <c r="H33" i="9"/>
  <c r="G33" i="9"/>
  <c r="E33" i="9" s="1"/>
  <c r="B33" i="9" s="1"/>
  <c r="F33" i="9"/>
  <c r="H32" i="9"/>
  <c r="G32" i="9"/>
  <c r="E32" i="9" s="1"/>
  <c r="B32" i="9" s="1"/>
  <c r="F32" i="9"/>
  <c r="H31" i="9"/>
  <c r="G31" i="9"/>
  <c r="F31" i="9"/>
  <c r="E31" i="9"/>
  <c r="B31" i="9" s="1"/>
  <c r="H30" i="9"/>
  <c r="G30" i="9"/>
  <c r="F30" i="9"/>
  <c r="H29" i="9"/>
  <c r="G29" i="9"/>
  <c r="E29" i="9" s="1"/>
  <c r="B29" i="9" s="1"/>
  <c r="F29" i="9"/>
  <c r="H28" i="9"/>
  <c r="G28" i="9"/>
  <c r="F28" i="9"/>
  <c r="E28" i="9"/>
  <c r="B28" i="9" s="1"/>
  <c r="H27" i="9"/>
  <c r="E27" i="9" s="1"/>
  <c r="B27" i="9" s="1"/>
  <c r="G27" i="9"/>
  <c r="F27" i="9"/>
  <c r="H26" i="9"/>
  <c r="G26" i="9"/>
  <c r="F26" i="9"/>
  <c r="H25" i="9"/>
  <c r="G25" i="9"/>
  <c r="E25" i="9" s="1"/>
  <c r="B25" i="9" s="1"/>
  <c r="F25" i="9"/>
  <c r="H24" i="9"/>
  <c r="G24" i="9"/>
  <c r="F24" i="9"/>
  <c r="E24" i="9"/>
  <c r="B24" i="9" s="1"/>
  <c r="H23" i="9"/>
  <c r="E23" i="9" s="1"/>
  <c r="B23" i="9" s="1"/>
  <c r="G23" i="9"/>
  <c r="F23" i="9"/>
  <c r="H22" i="9"/>
  <c r="G22" i="9"/>
  <c r="E22" i="9" s="1"/>
  <c r="B22" i="9" s="1"/>
  <c r="F22" i="9"/>
  <c r="F21" i="9"/>
  <c r="F4" i="9"/>
  <c r="O3" i="9"/>
  <c r="G275" i="9" s="1"/>
  <c r="I3" i="9"/>
  <c r="H3" i="9"/>
  <c r="G3" i="9"/>
  <c r="D101" i="8"/>
  <c r="D95" i="8"/>
  <c r="D90" i="8"/>
  <c r="D85" i="8"/>
  <c r="D80" i="8"/>
  <c r="D75" i="8"/>
  <c r="D70" i="8"/>
  <c r="D65" i="8"/>
  <c r="D60" i="8"/>
  <c r="D55" i="8"/>
  <c r="D49" i="8" s="1"/>
  <c r="D50" i="8"/>
  <c r="D44" i="8"/>
  <c r="D43" i="8" s="1"/>
  <c r="D36" i="8"/>
  <c r="D26" i="8"/>
  <c r="D18" i="8"/>
  <c r="D8" i="8"/>
  <c r="D6" i="8"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D245" i="5"/>
  <c r="F244" i="5"/>
  <c r="F243" i="5"/>
  <c r="E242" i="5"/>
  <c r="D242" i="5"/>
  <c r="F242" i="5" s="1"/>
  <c r="F241" i="5"/>
  <c r="F240" i="5"/>
  <c r="E239" i="5"/>
  <c r="F239" i="5" s="1"/>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D180" i="5"/>
  <c r="F180" i="5" s="1"/>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D146"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F79" i="5"/>
  <c r="E79" i="5"/>
  <c r="E78" i="5" s="1"/>
  <c r="D79" i="5"/>
  <c r="D78" i="5"/>
  <c r="F77" i="5"/>
  <c r="F76" i="5"/>
  <c r="F75" i="5"/>
  <c r="F74" i="5"/>
  <c r="F73" i="5"/>
  <c r="F72" i="5"/>
  <c r="F71" i="5"/>
  <c r="F70" i="5"/>
  <c r="E70" i="5"/>
  <c r="D70" i="5"/>
  <c r="D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D12" i="5" s="1"/>
  <c r="C990" i="1" s="1"/>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D568" i="4"/>
  <c r="E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D529" i="4" s="1"/>
  <c r="F529" i="4" s="1"/>
  <c r="F527" i="4"/>
  <c r="F526" i="4"/>
  <c r="F525" i="4"/>
  <c r="E525" i="4"/>
  <c r="D525" i="4"/>
  <c r="F524" i="4"/>
  <c r="F523" i="4"/>
  <c r="F522" i="4"/>
  <c r="E522" i="4"/>
  <c r="D522" i="4"/>
  <c r="F521" i="4"/>
  <c r="F520" i="4"/>
  <c r="E519" i="4"/>
  <c r="D519" i="4"/>
  <c r="F519" i="4" s="1"/>
  <c r="F518" i="4"/>
  <c r="F517" i="4"/>
  <c r="E516" i="4"/>
  <c r="D516" i="4"/>
  <c r="F516" i="4" s="1"/>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E459" i="4" s="1"/>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F418" i="4" s="1"/>
  <c r="D418" i="4"/>
  <c r="E417" i="4"/>
  <c r="D417" i="4"/>
  <c r="D644" i="4" s="1"/>
  <c r="F644" i="4" s="1"/>
  <c r="E416" i="4"/>
  <c r="D416" i="4"/>
  <c r="F411" i="4"/>
  <c r="F410" i="4"/>
  <c r="F409" i="4"/>
  <c r="F406" i="4"/>
  <c r="F405" i="4"/>
  <c r="F404" i="4"/>
  <c r="F403" i="4"/>
  <c r="E402" i="4"/>
  <c r="D402" i="4"/>
  <c r="F401" i="4"/>
  <c r="E400" i="4"/>
  <c r="D400" i="4"/>
  <c r="F400" i="4" s="1"/>
  <c r="F399" i="4"/>
  <c r="F398" i="4"/>
  <c r="F397" i="4"/>
  <c r="E397" i="4"/>
  <c r="E396" i="4" s="1"/>
  <c r="D391" i="1"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D363" i="4"/>
  <c r="F363" i="4" s="1"/>
  <c r="F362" i="4"/>
  <c r="F361" i="4"/>
  <c r="F360" i="4"/>
  <c r="F359" i="4"/>
  <c r="F358" i="4"/>
  <c r="F357" i="4"/>
  <c r="E356" i="4"/>
  <c r="D356" i="4"/>
  <c r="F356" i="4" s="1"/>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59" i="1" s="1"/>
  <c r="D268" i="4"/>
  <c r="F268" i="4" s="1"/>
  <c r="F267" i="4"/>
  <c r="F266" i="4"/>
  <c r="F265" i="4"/>
  <c r="F264" i="4"/>
  <c r="E264" i="4"/>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4" i="4"/>
  <c r="D224" i="4"/>
  <c r="F223" i="4"/>
  <c r="F222" i="4"/>
  <c r="F221" i="4"/>
  <c r="F220" i="4"/>
  <c r="F219" i="4"/>
  <c r="E219" i="4"/>
  <c r="D219" i="4"/>
  <c r="F218" i="4"/>
  <c r="F217" i="4"/>
  <c r="E216" i="4"/>
  <c r="D216" i="4"/>
  <c r="D215" i="4" s="1"/>
  <c r="F215" i="4" s="1"/>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F164" i="4"/>
  <c r="E164" i="4"/>
  <c r="D164" i="4"/>
  <c r="D163" i="4"/>
  <c r="F162" i="4"/>
  <c r="F161" i="4"/>
  <c r="F160" i="4"/>
  <c r="F159" i="4"/>
  <c r="E159" i="4"/>
  <c r="D159" i="4"/>
  <c r="F158" i="4"/>
  <c r="F157" i="4"/>
  <c r="F156" i="4"/>
  <c r="F155" i="4"/>
  <c r="F154" i="4"/>
  <c r="E153" i="4"/>
  <c r="F153" i="4" s="1"/>
  <c r="D153" i="4"/>
  <c r="D152" i="4" s="1"/>
  <c r="E152"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E128" i="4"/>
  <c r="F128" i="4" s="1"/>
  <c r="D128" i="4"/>
  <c r="F127" i="4"/>
  <c r="F126" i="4"/>
  <c r="E125" i="4"/>
  <c r="F125" i="4" s="1"/>
  <c r="D125" i="4"/>
  <c r="D124" i="4" s="1"/>
  <c r="F123" i="4"/>
  <c r="F122" i="4"/>
  <c r="F121" i="4"/>
  <c r="E120" i="4"/>
  <c r="D120" i="4"/>
  <c r="F120" i="4" s="1"/>
  <c r="F119" i="4"/>
  <c r="F118" i="4"/>
  <c r="F117" i="4"/>
  <c r="F116" i="4"/>
  <c r="F115" i="4"/>
  <c r="F114" i="4"/>
  <c r="F113" i="4"/>
  <c r="F112" i="4"/>
  <c r="E112" i="4"/>
  <c r="D112" i="4"/>
  <c r="F111" i="4"/>
  <c r="F110" i="4"/>
  <c r="F109" i="4"/>
  <c r="F108" i="4"/>
  <c r="E107" i="4"/>
  <c r="E106" i="4" s="1"/>
  <c r="D102" i="1"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3"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5" i="1" s="1"/>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I35"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G25" i="3"/>
  <c r="B25" i="3"/>
  <c r="I24" i="3"/>
  <c r="H24" i="3"/>
  <c r="G24" i="3"/>
  <c r="B24" i="3"/>
  <c r="H23"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H1577" i="1"/>
  <c r="C1577" i="1"/>
  <c r="G1577" i="1" s="1"/>
  <c r="C1576" i="1"/>
  <c r="G1576" i="1" s="1"/>
  <c r="G1575" i="1"/>
  <c r="C1575" i="1"/>
  <c r="H1575" i="1" s="1"/>
  <c r="C1574" i="1"/>
  <c r="H1574" i="1" s="1"/>
  <c r="H1573" i="1"/>
  <c r="C1573" i="1"/>
  <c r="G1573" i="1" s="1"/>
  <c r="H1572" i="1"/>
  <c r="G1572" i="1"/>
  <c r="C1572" i="1"/>
  <c r="G1571" i="1"/>
  <c r="C1571" i="1"/>
  <c r="H1571" i="1" s="1"/>
  <c r="C1570" i="1"/>
  <c r="H1570" i="1" s="1"/>
  <c r="H1569" i="1"/>
  <c r="C1569" i="1"/>
  <c r="G1569" i="1" s="1"/>
  <c r="H1568" i="1"/>
  <c r="G1568" i="1"/>
  <c r="C1568" i="1"/>
  <c r="G1567" i="1"/>
  <c r="C1567" i="1"/>
  <c r="H1567" i="1" s="1"/>
  <c r="C1566" i="1"/>
  <c r="H1566" i="1" s="1"/>
  <c r="H1565" i="1"/>
  <c r="C1565" i="1"/>
  <c r="G1565" i="1" s="1"/>
  <c r="H1564" i="1"/>
  <c r="G1564" i="1"/>
  <c r="C1564" i="1"/>
  <c r="G1563" i="1"/>
  <c r="C1563" i="1"/>
  <c r="H1563" i="1" s="1"/>
  <c r="C1562" i="1"/>
  <c r="H1562" i="1" s="1"/>
  <c r="H1561" i="1"/>
  <c r="C1561" i="1"/>
  <c r="G1561" i="1" s="1"/>
  <c r="H1560" i="1"/>
  <c r="G1560" i="1"/>
  <c r="C1560" i="1"/>
  <c r="G1559" i="1"/>
  <c r="C1559" i="1"/>
  <c r="H1559" i="1" s="1"/>
  <c r="C1558" i="1"/>
  <c r="H1558" i="1" s="1"/>
  <c r="H1557" i="1"/>
  <c r="C1557" i="1"/>
  <c r="G1557" i="1" s="1"/>
  <c r="H1556" i="1"/>
  <c r="G1556" i="1"/>
  <c r="C1556" i="1"/>
  <c r="G1555" i="1"/>
  <c r="C1555" i="1"/>
  <c r="H1555" i="1" s="1"/>
  <c r="C1554" i="1"/>
  <c r="H1554" i="1" s="1"/>
  <c r="H1553" i="1"/>
  <c r="C1553" i="1"/>
  <c r="G1553" i="1" s="1"/>
  <c r="H1552" i="1"/>
  <c r="G1552" i="1"/>
  <c r="C1552" i="1"/>
  <c r="G1551" i="1"/>
  <c r="C1551" i="1"/>
  <c r="H1551" i="1" s="1"/>
  <c r="C1550" i="1"/>
  <c r="H1550" i="1" s="1"/>
  <c r="H1549" i="1"/>
  <c r="C1549" i="1"/>
  <c r="G1549" i="1" s="1"/>
  <c r="H1548" i="1"/>
  <c r="G1548" i="1"/>
  <c r="C1548" i="1"/>
  <c r="G1547" i="1"/>
  <c r="C1547" i="1"/>
  <c r="H1547" i="1" s="1"/>
  <c r="C1546" i="1"/>
  <c r="H1546" i="1" s="1"/>
  <c r="H1545" i="1"/>
  <c r="C1545" i="1"/>
  <c r="G1545" i="1" s="1"/>
  <c r="H1544" i="1"/>
  <c r="G1544" i="1"/>
  <c r="C1544" i="1"/>
  <c r="G1543" i="1"/>
  <c r="C1543" i="1"/>
  <c r="H1543" i="1" s="1"/>
  <c r="C1542" i="1"/>
  <c r="H1542" i="1" s="1"/>
  <c r="H1541" i="1"/>
  <c r="C1541" i="1"/>
  <c r="G1541" i="1" s="1"/>
  <c r="H1540" i="1"/>
  <c r="G1540" i="1"/>
  <c r="C1540" i="1"/>
  <c r="G1539" i="1"/>
  <c r="C1539" i="1"/>
  <c r="H1539" i="1" s="1"/>
  <c r="C1538" i="1"/>
  <c r="H1538" i="1" s="1"/>
  <c r="H1537" i="1"/>
  <c r="C1537" i="1"/>
  <c r="G1537" i="1" s="1"/>
  <c r="H1536" i="1"/>
  <c r="G1536" i="1"/>
  <c r="C1536" i="1"/>
  <c r="G1535" i="1"/>
  <c r="C1535" i="1"/>
  <c r="H1535" i="1" s="1"/>
  <c r="C1534" i="1"/>
  <c r="H1534" i="1" s="1"/>
  <c r="H1533" i="1"/>
  <c r="C1533" i="1"/>
  <c r="G1533" i="1" s="1"/>
  <c r="H1532" i="1"/>
  <c r="G1532" i="1"/>
  <c r="C1532" i="1"/>
  <c r="G1531" i="1"/>
  <c r="C1531" i="1"/>
  <c r="H1531" i="1" s="1"/>
  <c r="C1530" i="1"/>
  <c r="H1530" i="1" s="1"/>
  <c r="H1529" i="1"/>
  <c r="C1529" i="1"/>
  <c r="G1529" i="1" s="1"/>
  <c r="H1528" i="1"/>
  <c r="G1528" i="1"/>
  <c r="C1528" i="1"/>
  <c r="G1527" i="1"/>
  <c r="C1527" i="1"/>
  <c r="H1527" i="1" s="1"/>
  <c r="C1526" i="1"/>
  <c r="H1526" i="1" s="1"/>
  <c r="H1525" i="1"/>
  <c r="C1525" i="1"/>
  <c r="G1525" i="1" s="1"/>
  <c r="H1524" i="1"/>
  <c r="G1524" i="1"/>
  <c r="C1524" i="1"/>
  <c r="G1523" i="1"/>
  <c r="C1523" i="1"/>
  <c r="H1523" i="1" s="1"/>
  <c r="C1522" i="1"/>
  <c r="H1522" i="1" s="1"/>
  <c r="H1521" i="1"/>
  <c r="C1521" i="1"/>
  <c r="G1521" i="1" s="1"/>
  <c r="H1520" i="1"/>
  <c r="G1520" i="1"/>
  <c r="C1520" i="1"/>
  <c r="G1519" i="1"/>
  <c r="C1519" i="1"/>
  <c r="H1519" i="1" s="1"/>
  <c r="C1518" i="1"/>
  <c r="H1518" i="1" s="1"/>
  <c r="H1516" i="1"/>
  <c r="G1516" i="1"/>
  <c r="C1516" i="1"/>
  <c r="G1515" i="1"/>
  <c r="C1515" i="1"/>
  <c r="H1515" i="1" s="1"/>
  <c r="C1514" i="1"/>
  <c r="H1514" i="1" s="1"/>
  <c r="H1513" i="1"/>
  <c r="C1513" i="1"/>
  <c r="G1513" i="1" s="1"/>
  <c r="H1512" i="1"/>
  <c r="G1512" i="1"/>
  <c r="C1512" i="1"/>
  <c r="C1511" i="1"/>
  <c r="H1511" i="1" s="1"/>
  <c r="C1510" i="1"/>
  <c r="H1510" i="1" s="1"/>
  <c r="H1509" i="1"/>
  <c r="C1509" i="1"/>
  <c r="G1509" i="1" s="1"/>
  <c r="H1508" i="1"/>
  <c r="G1508" i="1"/>
  <c r="C1508" i="1"/>
  <c r="G1507" i="1"/>
  <c r="C1507" i="1"/>
  <c r="H1507" i="1" s="1"/>
  <c r="C1506" i="1"/>
  <c r="H1506" i="1" s="1"/>
  <c r="H1505" i="1"/>
  <c r="C1505" i="1"/>
  <c r="G1505" i="1" s="1"/>
  <c r="C1504" i="1"/>
  <c r="G1504" i="1" s="1"/>
  <c r="C1503" i="1"/>
  <c r="H1503" i="1" s="1"/>
  <c r="C1502" i="1"/>
  <c r="H1502" i="1" s="1"/>
  <c r="H1500" i="1"/>
  <c r="G1500" i="1"/>
  <c r="C1500" i="1"/>
  <c r="C1498" i="1"/>
  <c r="H1498" i="1" s="1"/>
  <c r="H1497" i="1"/>
  <c r="C1497" i="1"/>
  <c r="G1497" i="1" s="1"/>
  <c r="H1496" i="1"/>
  <c r="G1496" i="1"/>
  <c r="C1496" i="1"/>
  <c r="G1495" i="1"/>
  <c r="C1495" i="1"/>
  <c r="H1495" i="1" s="1"/>
  <c r="C1494" i="1"/>
  <c r="H1494" i="1" s="1"/>
  <c r="H1493" i="1"/>
  <c r="C1493" i="1"/>
  <c r="G1493" i="1" s="1"/>
  <c r="C1492" i="1"/>
  <c r="G1492" i="1" s="1"/>
  <c r="G1491" i="1"/>
  <c r="C1491" i="1"/>
  <c r="H1491" i="1" s="1"/>
  <c r="C1490" i="1"/>
  <c r="H1489" i="1"/>
  <c r="C1489" i="1"/>
  <c r="G1489" i="1" s="1"/>
  <c r="H1488" i="1"/>
  <c r="G1488" i="1"/>
  <c r="C1488" i="1"/>
  <c r="G1487" i="1"/>
  <c r="C1487" i="1"/>
  <c r="H1487" i="1" s="1"/>
  <c r="C1486" i="1"/>
  <c r="C1485" i="1"/>
  <c r="G1485" i="1" s="1"/>
  <c r="C1484" i="1"/>
  <c r="H1484" i="1" s="1"/>
  <c r="C1482" i="1"/>
  <c r="H1480" i="1"/>
  <c r="G1480" i="1"/>
  <c r="C1480" i="1"/>
  <c r="D1479" i="1"/>
  <c r="C1479" i="1"/>
  <c r="G1478" i="1"/>
  <c r="I1478" i="1" s="1"/>
  <c r="D1478" i="1"/>
  <c r="H1478" i="1" s="1"/>
  <c r="C1478" i="1"/>
  <c r="D1477" i="1"/>
  <c r="C1477" i="1"/>
  <c r="G1476" i="1"/>
  <c r="D1476" i="1"/>
  <c r="H1476" i="1" s="1"/>
  <c r="C1476" i="1"/>
  <c r="G1475" i="1"/>
  <c r="D1475" i="1"/>
  <c r="H1475" i="1" s="1"/>
  <c r="C1475" i="1"/>
  <c r="D1474" i="1"/>
  <c r="C1474" i="1"/>
  <c r="G1473" i="1"/>
  <c r="I1473" i="1" s="1"/>
  <c r="D1473" i="1"/>
  <c r="H1473" i="1" s="1"/>
  <c r="C1473" i="1"/>
  <c r="D1472" i="1"/>
  <c r="C1472" i="1"/>
  <c r="G1471" i="1"/>
  <c r="D1471" i="1"/>
  <c r="H1471" i="1" s="1"/>
  <c r="C1471" i="1"/>
  <c r="G1470" i="1"/>
  <c r="D1470" i="1"/>
  <c r="H1470" i="1" s="1"/>
  <c r="C1470" i="1"/>
  <c r="G1469" i="1"/>
  <c r="D1469" i="1"/>
  <c r="H1469" i="1" s="1"/>
  <c r="C1469" i="1"/>
  <c r="D1468" i="1"/>
  <c r="C1468" i="1"/>
  <c r="G1467" i="1"/>
  <c r="D1467" i="1"/>
  <c r="H1467" i="1" s="1"/>
  <c r="C1467" i="1"/>
  <c r="D1466" i="1"/>
  <c r="C1466" i="1"/>
  <c r="G1465" i="1"/>
  <c r="I1465" i="1" s="1"/>
  <c r="D1465" i="1"/>
  <c r="H1465" i="1" s="1"/>
  <c r="C1465" i="1"/>
  <c r="D1464" i="1"/>
  <c r="C1464" i="1"/>
  <c r="G1463" i="1"/>
  <c r="D1463" i="1"/>
  <c r="H1463" i="1" s="1"/>
  <c r="C1463" i="1"/>
  <c r="D1462" i="1"/>
  <c r="C1462" i="1"/>
  <c r="D1461" i="1"/>
  <c r="C1461" i="1"/>
  <c r="G1460" i="1"/>
  <c r="D1460" i="1"/>
  <c r="H1460" i="1" s="1"/>
  <c r="C1460" i="1"/>
  <c r="D1459" i="1"/>
  <c r="C1459" i="1"/>
  <c r="G1458" i="1"/>
  <c r="I1458" i="1" s="1"/>
  <c r="D1458" i="1"/>
  <c r="H1458" i="1" s="1"/>
  <c r="C1458" i="1"/>
  <c r="D1457" i="1"/>
  <c r="C1457" i="1"/>
  <c r="G1456" i="1"/>
  <c r="D1456" i="1"/>
  <c r="H1456" i="1" s="1"/>
  <c r="C1456" i="1"/>
  <c r="D1455" i="1"/>
  <c r="C1455" i="1"/>
  <c r="D1454" i="1"/>
  <c r="C1454" i="1"/>
  <c r="D1453" i="1"/>
  <c r="C1453" i="1"/>
  <c r="G1452" i="1"/>
  <c r="I1452" i="1" s="1"/>
  <c r="D1452" i="1"/>
  <c r="H1452" i="1" s="1"/>
  <c r="C1452" i="1"/>
  <c r="D1451" i="1"/>
  <c r="C1451" i="1"/>
  <c r="G1450" i="1"/>
  <c r="D1450" i="1"/>
  <c r="H1450" i="1" s="1"/>
  <c r="C1450" i="1"/>
  <c r="D1449" i="1"/>
  <c r="C1449" i="1"/>
  <c r="G1448" i="1"/>
  <c r="I1448" i="1" s="1"/>
  <c r="D1448" i="1"/>
  <c r="H1448" i="1" s="1"/>
  <c r="C1448" i="1"/>
  <c r="D1447" i="1"/>
  <c r="C1447" i="1"/>
  <c r="G1446" i="1"/>
  <c r="D1446" i="1"/>
  <c r="H1446" i="1" s="1"/>
  <c r="C1446" i="1"/>
  <c r="H1445" i="1"/>
  <c r="D1445" i="1"/>
  <c r="G1445" i="1" s="1"/>
  <c r="C1445" i="1"/>
  <c r="J1445" i="1" s="1"/>
  <c r="J1444" i="1"/>
  <c r="D1444" i="1"/>
  <c r="C1444" i="1"/>
  <c r="H1444" i="1" s="1"/>
  <c r="H1443" i="1"/>
  <c r="G1443" i="1"/>
  <c r="D1443" i="1"/>
  <c r="C1443" i="1"/>
  <c r="J1443" i="1" s="1"/>
  <c r="J1442" i="1"/>
  <c r="D1442" i="1"/>
  <c r="C1442" i="1"/>
  <c r="H1441" i="1"/>
  <c r="G1441" i="1"/>
  <c r="I1441" i="1" s="1"/>
  <c r="D1441" i="1"/>
  <c r="C1441" i="1"/>
  <c r="J1441" i="1" s="1"/>
  <c r="D1440" i="1"/>
  <c r="J1440" i="1" s="1"/>
  <c r="C1440" i="1"/>
  <c r="H1439" i="1"/>
  <c r="G1439" i="1"/>
  <c r="I1439" i="1" s="1"/>
  <c r="D1439" i="1"/>
  <c r="C1439" i="1"/>
  <c r="J1439" i="1" s="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D1232" i="1"/>
  <c r="G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H1224" i="1" s="1"/>
  <c r="C1224" i="1"/>
  <c r="D1223" i="1"/>
  <c r="G1223" i="1" s="1"/>
  <c r="C1223" i="1"/>
  <c r="D1222" i="1"/>
  <c r="G1222" i="1" s="1"/>
  <c r="C1222" i="1"/>
  <c r="H1221" i="1"/>
  <c r="G1221" i="1"/>
  <c r="D1221" i="1"/>
  <c r="C1221" i="1"/>
  <c r="H1220" i="1"/>
  <c r="G1220" i="1"/>
  <c r="D1220" i="1"/>
  <c r="C1220" i="1"/>
  <c r="H1219" i="1"/>
  <c r="G1219" i="1"/>
  <c r="D1219" i="1"/>
  <c r="C1219" i="1"/>
  <c r="H1218" i="1"/>
  <c r="D1218" i="1"/>
  <c r="G1218" i="1" s="1"/>
  <c r="C1218" i="1"/>
  <c r="G1217" i="1"/>
  <c r="D1217" i="1"/>
  <c r="H1217" i="1" s="1"/>
  <c r="C1217" i="1"/>
  <c r="D1216" i="1"/>
  <c r="H1216" i="1" s="1"/>
  <c r="C1216"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G1156" i="1" s="1"/>
  <c r="C1156" i="1"/>
  <c r="D1155" i="1"/>
  <c r="H1155" i="1" s="1"/>
  <c r="C1155" i="1"/>
  <c r="D1154" i="1"/>
  <c r="G1154" i="1" s="1"/>
  <c r="C1154" i="1"/>
  <c r="H1151" i="1"/>
  <c r="G1151" i="1"/>
  <c r="D1151" i="1"/>
  <c r="C1151" i="1"/>
  <c r="H1150" i="1"/>
  <c r="G1150" i="1"/>
  <c r="D1150" i="1"/>
  <c r="C1150" i="1"/>
  <c r="H1149" i="1"/>
  <c r="D1149" i="1"/>
  <c r="G1149" i="1" s="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D1062" i="1"/>
  <c r="H1062" i="1" s="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G1006" i="1"/>
  <c r="D1006" i="1"/>
  <c r="H1006" i="1" s="1"/>
  <c r="C1006" i="1"/>
  <c r="H1005" i="1"/>
  <c r="G1005" i="1"/>
  <c r="D1005" i="1"/>
  <c r="C1005" i="1"/>
  <c r="H1004" i="1"/>
  <c r="G1004" i="1"/>
  <c r="D1004" i="1"/>
  <c r="C1004" i="1"/>
  <c r="H1003" i="1"/>
  <c r="G1003" i="1"/>
  <c r="D1003" i="1"/>
  <c r="C1003" i="1"/>
  <c r="H1002" i="1"/>
  <c r="G1002" i="1"/>
  <c r="D1002" i="1"/>
  <c r="C1002" i="1"/>
  <c r="H1001" i="1"/>
  <c r="G1001" i="1"/>
  <c r="D1001" i="1"/>
  <c r="C1001" i="1"/>
  <c r="D1000" i="1"/>
  <c r="C1000" i="1"/>
  <c r="H999" i="1"/>
  <c r="G999" i="1"/>
  <c r="D999" i="1"/>
  <c r="C999" i="1"/>
  <c r="G998" i="1"/>
  <c r="D998" i="1"/>
  <c r="H998" i="1" s="1"/>
  <c r="C998"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D657" i="1"/>
  <c r="G657" i="1" s="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D645" i="1"/>
  <c r="H645" i="1" s="1"/>
  <c r="C645" i="1"/>
  <c r="D644" i="1"/>
  <c r="H644" i="1" s="1"/>
  <c r="C644" i="1"/>
  <c r="H643" i="1"/>
  <c r="G643" i="1"/>
  <c r="D643" i="1"/>
  <c r="C643" i="1"/>
  <c r="H642" i="1"/>
  <c r="D642" i="1"/>
  <c r="G642" i="1" s="1"/>
  <c r="C642" i="1"/>
  <c r="H641" i="1"/>
  <c r="D641" i="1"/>
  <c r="G641" i="1" s="1"/>
  <c r="C641" i="1"/>
  <c r="C638" i="1"/>
  <c r="H632" i="1"/>
  <c r="G632" i="1"/>
  <c r="D632" i="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6" i="1"/>
  <c r="H586" i="1" s="1"/>
  <c r="C586" i="1"/>
  <c r="G585" i="1"/>
  <c r="D585" i="1"/>
  <c r="H585" i="1" s="1"/>
  <c r="C585" i="1"/>
  <c r="D584" i="1"/>
  <c r="H584" i="1" s="1"/>
  <c r="C584" i="1"/>
  <c r="D583" i="1"/>
  <c r="C583" i="1"/>
  <c r="D582" i="1"/>
  <c r="H582" i="1" s="1"/>
  <c r="C582" i="1"/>
  <c r="G581" i="1"/>
  <c r="D581" i="1"/>
  <c r="H581" i="1" s="1"/>
  <c r="C581" i="1"/>
  <c r="D580" i="1"/>
  <c r="C580" i="1"/>
  <c r="D579" i="1"/>
  <c r="C579" i="1"/>
  <c r="D578" i="1"/>
  <c r="C578" i="1"/>
  <c r="G577" i="1"/>
  <c r="D577" i="1"/>
  <c r="C577" i="1"/>
  <c r="H577" i="1" s="1"/>
  <c r="D576" i="1"/>
  <c r="G576" i="1" s="1"/>
  <c r="C576" i="1"/>
  <c r="D575" i="1"/>
  <c r="C575" i="1"/>
  <c r="D574" i="1"/>
  <c r="C574" i="1"/>
  <c r="G573" i="1"/>
  <c r="D573" i="1"/>
  <c r="C573" i="1"/>
  <c r="H573" i="1" s="1"/>
  <c r="D572" i="1"/>
  <c r="G572" i="1" s="1"/>
  <c r="C572" i="1"/>
  <c r="D571" i="1"/>
  <c r="C571" i="1"/>
  <c r="D570" i="1"/>
  <c r="C570" i="1"/>
  <c r="G569" i="1"/>
  <c r="D569" i="1"/>
  <c r="C569" i="1"/>
  <c r="H569" i="1" s="1"/>
  <c r="D568" i="1"/>
  <c r="G568" i="1" s="1"/>
  <c r="C568" i="1"/>
  <c r="D567" i="1"/>
  <c r="C567" i="1"/>
  <c r="D566" i="1"/>
  <c r="C566" i="1"/>
  <c r="G565" i="1"/>
  <c r="D565" i="1"/>
  <c r="C565" i="1"/>
  <c r="H565" i="1" s="1"/>
  <c r="D564" i="1"/>
  <c r="G564" i="1" s="1"/>
  <c r="C564" i="1"/>
  <c r="D563" i="1"/>
  <c r="C563" i="1"/>
  <c r="D562" i="1"/>
  <c r="C562" i="1"/>
  <c r="D561" i="1"/>
  <c r="G560" i="1"/>
  <c r="D560" i="1"/>
  <c r="C560" i="1"/>
  <c r="D559" i="1"/>
  <c r="C559" i="1"/>
  <c r="D558" i="1"/>
  <c r="C558" i="1"/>
  <c r="G557" i="1"/>
  <c r="D557" i="1"/>
  <c r="C557" i="1"/>
  <c r="H557" i="1" s="1"/>
  <c r="G556" i="1"/>
  <c r="D556" i="1"/>
  <c r="C556" i="1"/>
  <c r="D555" i="1"/>
  <c r="C555" i="1"/>
  <c r="D554" i="1"/>
  <c r="C554" i="1"/>
  <c r="G553" i="1"/>
  <c r="D553" i="1"/>
  <c r="C553" i="1"/>
  <c r="H553" i="1" s="1"/>
  <c r="G552" i="1"/>
  <c r="D552" i="1"/>
  <c r="C552" i="1"/>
  <c r="D551" i="1"/>
  <c r="C551" i="1"/>
  <c r="D550" i="1"/>
  <c r="C550" i="1"/>
  <c r="G549" i="1"/>
  <c r="D549" i="1"/>
  <c r="C549" i="1"/>
  <c r="H549" i="1" s="1"/>
  <c r="G548" i="1"/>
  <c r="D548" i="1"/>
  <c r="C548" i="1"/>
  <c r="D547" i="1"/>
  <c r="C547" i="1"/>
  <c r="D546" i="1"/>
  <c r="C546" i="1"/>
  <c r="G545" i="1"/>
  <c r="D545" i="1"/>
  <c r="C545" i="1"/>
  <c r="H545" i="1" s="1"/>
  <c r="G544" i="1"/>
  <c r="D544" i="1"/>
  <c r="C544" i="1"/>
  <c r="D543" i="1"/>
  <c r="C543" i="1"/>
  <c r="D542" i="1"/>
  <c r="C542" i="1"/>
  <c r="G541" i="1"/>
  <c r="D541" i="1"/>
  <c r="C541" i="1"/>
  <c r="H541" i="1" s="1"/>
  <c r="G540" i="1"/>
  <c r="D540" i="1"/>
  <c r="C540" i="1"/>
  <c r="D539" i="1"/>
  <c r="C539" i="1"/>
  <c r="D538" i="1"/>
  <c r="C538" i="1"/>
  <c r="G537" i="1"/>
  <c r="D537" i="1"/>
  <c r="C537" i="1"/>
  <c r="H537" i="1" s="1"/>
  <c r="G536" i="1"/>
  <c r="D536" i="1"/>
  <c r="C536" i="1"/>
  <c r="D535" i="1"/>
  <c r="C535" i="1"/>
  <c r="D534" i="1"/>
  <c r="C534" i="1"/>
  <c r="G533" i="1"/>
  <c r="D533" i="1"/>
  <c r="C533" i="1"/>
  <c r="H533" i="1" s="1"/>
  <c r="G532" i="1"/>
  <c r="D532" i="1"/>
  <c r="C532" i="1"/>
  <c r="D531" i="1"/>
  <c r="C531" i="1"/>
  <c r="D530" i="1"/>
  <c r="C530" i="1"/>
  <c r="G529" i="1"/>
  <c r="D529" i="1"/>
  <c r="C529" i="1"/>
  <c r="H529" i="1" s="1"/>
  <c r="G528" i="1"/>
  <c r="D528" i="1"/>
  <c r="C528" i="1"/>
  <c r="D527" i="1"/>
  <c r="C527" i="1"/>
  <c r="D526" i="1"/>
  <c r="C526" i="1"/>
  <c r="G525" i="1"/>
  <c r="D525" i="1"/>
  <c r="C525" i="1"/>
  <c r="H525" i="1" s="1"/>
  <c r="G524" i="1"/>
  <c r="D524" i="1"/>
  <c r="C524" i="1"/>
  <c r="D523" i="1"/>
  <c r="C523" i="1"/>
  <c r="G521" i="1"/>
  <c r="D521" i="1"/>
  <c r="C521" i="1"/>
  <c r="H521" i="1" s="1"/>
  <c r="D520" i="1"/>
  <c r="G520" i="1" s="1"/>
  <c r="C520" i="1"/>
  <c r="D519" i="1"/>
  <c r="C519" i="1"/>
  <c r="D518" i="1"/>
  <c r="C518" i="1"/>
  <c r="G517" i="1"/>
  <c r="D517" i="1"/>
  <c r="C517" i="1"/>
  <c r="H517" i="1" s="1"/>
  <c r="D516" i="1"/>
  <c r="G516" i="1" s="1"/>
  <c r="C516" i="1"/>
  <c r="D515" i="1"/>
  <c r="C515" i="1"/>
  <c r="D514" i="1"/>
  <c r="C514" i="1"/>
  <c r="G513" i="1"/>
  <c r="D513" i="1"/>
  <c r="C513" i="1"/>
  <c r="H513" i="1" s="1"/>
  <c r="D512" i="1"/>
  <c r="G512" i="1" s="1"/>
  <c r="C512" i="1"/>
  <c r="D511" i="1"/>
  <c r="C511" i="1"/>
  <c r="D510" i="1"/>
  <c r="C510" i="1"/>
  <c r="D509" i="1"/>
  <c r="G508" i="1"/>
  <c r="D508" i="1"/>
  <c r="C508" i="1"/>
  <c r="D507" i="1"/>
  <c r="C507" i="1"/>
  <c r="D506" i="1"/>
  <c r="C506" i="1"/>
  <c r="G505" i="1"/>
  <c r="D505" i="1"/>
  <c r="C505" i="1"/>
  <c r="H505" i="1" s="1"/>
  <c r="G504" i="1"/>
  <c r="D504" i="1"/>
  <c r="C504" i="1"/>
  <c r="D503" i="1"/>
  <c r="C503" i="1"/>
  <c r="D502" i="1"/>
  <c r="C502" i="1"/>
  <c r="G501" i="1"/>
  <c r="D501" i="1"/>
  <c r="C501" i="1"/>
  <c r="H501" i="1" s="1"/>
  <c r="G500" i="1"/>
  <c r="D500" i="1"/>
  <c r="C500" i="1"/>
  <c r="D499" i="1"/>
  <c r="C499" i="1"/>
  <c r="D498" i="1"/>
  <c r="C498" i="1"/>
  <c r="G497" i="1"/>
  <c r="D497" i="1"/>
  <c r="C497" i="1"/>
  <c r="H497" i="1" s="1"/>
  <c r="G496" i="1"/>
  <c r="D496" i="1"/>
  <c r="C496" i="1"/>
  <c r="D495" i="1"/>
  <c r="C495" i="1"/>
  <c r="D494" i="1"/>
  <c r="C494" i="1"/>
  <c r="G493" i="1"/>
  <c r="D493" i="1"/>
  <c r="C493" i="1"/>
  <c r="H493" i="1" s="1"/>
  <c r="G492" i="1"/>
  <c r="D492" i="1"/>
  <c r="C492" i="1"/>
  <c r="D491" i="1"/>
  <c r="C491" i="1"/>
  <c r="D490" i="1"/>
  <c r="C490" i="1"/>
  <c r="G489" i="1"/>
  <c r="D489" i="1"/>
  <c r="C489" i="1"/>
  <c r="H489" i="1" s="1"/>
  <c r="G488" i="1"/>
  <c r="D488" i="1"/>
  <c r="C488" i="1"/>
  <c r="D487" i="1"/>
  <c r="C487" i="1"/>
  <c r="D486" i="1"/>
  <c r="C486" i="1"/>
  <c r="G485" i="1"/>
  <c r="D485" i="1"/>
  <c r="C485" i="1"/>
  <c r="H485" i="1" s="1"/>
  <c r="G484" i="1"/>
  <c r="D484" i="1"/>
  <c r="C484" i="1"/>
  <c r="D483" i="1"/>
  <c r="C483" i="1"/>
  <c r="D482" i="1"/>
  <c r="C482" i="1"/>
  <c r="G481" i="1"/>
  <c r="D481" i="1"/>
  <c r="C481" i="1"/>
  <c r="H481" i="1" s="1"/>
  <c r="G480" i="1"/>
  <c r="D480" i="1"/>
  <c r="C480" i="1"/>
  <c r="D479" i="1"/>
  <c r="C479" i="1"/>
  <c r="D478" i="1"/>
  <c r="G477" i="1"/>
  <c r="D477" i="1"/>
  <c r="C477" i="1"/>
  <c r="H477" i="1" s="1"/>
  <c r="G476" i="1"/>
  <c r="D476" i="1"/>
  <c r="C476" i="1"/>
  <c r="D475" i="1"/>
  <c r="C475" i="1"/>
  <c r="D474" i="1"/>
  <c r="C474" i="1"/>
  <c r="G473" i="1"/>
  <c r="D473" i="1"/>
  <c r="C473" i="1"/>
  <c r="H473" i="1" s="1"/>
  <c r="G472" i="1"/>
  <c r="D472" i="1"/>
  <c r="C472" i="1"/>
  <c r="D471" i="1"/>
  <c r="C471" i="1"/>
  <c r="D470" i="1"/>
  <c r="C470" i="1"/>
  <c r="G469" i="1"/>
  <c r="D469" i="1"/>
  <c r="C469" i="1"/>
  <c r="H469" i="1" s="1"/>
  <c r="G468" i="1"/>
  <c r="D468" i="1"/>
  <c r="C468" i="1"/>
  <c r="D467" i="1"/>
  <c r="C467" i="1"/>
  <c r="D466" i="1"/>
  <c r="C466" i="1"/>
  <c r="G465" i="1"/>
  <c r="D465" i="1"/>
  <c r="C465" i="1"/>
  <c r="H465" i="1" s="1"/>
  <c r="G464" i="1"/>
  <c r="D464" i="1"/>
  <c r="C464" i="1"/>
  <c r="D463" i="1"/>
  <c r="C463" i="1"/>
  <c r="D462" i="1"/>
  <c r="C462" i="1"/>
  <c r="G461" i="1"/>
  <c r="D461" i="1"/>
  <c r="C461" i="1"/>
  <c r="H461" i="1" s="1"/>
  <c r="G460" i="1"/>
  <c r="D460" i="1"/>
  <c r="C460" i="1"/>
  <c r="D459" i="1"/>
  <c r="C459" i="1"/>
  <c r="D458" i="1"/>
  <c r="C458" i="1"/>
  <c r="G457" i="1"/>
  <c r="D457" i="1"/>
  <c r="C457" i="1"/>
  <c r="H457" i="1" s="1"/>
  <c r="G456" i="1"/>
  <c r="D456" i="1"/>
  <c r="C456" i="1"/>
  <c r="D455" i="1"/>
  <c r="C455" i="1"/>
  <c r="D454" i="1"/>
  <c r="C454" i="1"/>
  <c r="D453" i="1"/>
  <c r="D452" i="1"/>
  <c r="G452" i="1" s="1"/>
  <c r="C452" i="1"/>
  <c r="D451" i="1"/>
  <c r="C451" i="1"/>
  <c r="D450" i="1"/>
  <c r="C450" i="1"/>
  <c r="G449" i="1"/>
  <c r="D449" i="1"/>
  <c r="C449" i="1"/>
  <c r="H449" i="1" s="1"/>
  <c r="D448" i="1"/>
  <c r="G448" i="1" s="1"/>
  <c r="C448" i="1"/>
  <c r="D447" i="1"/>
  <c r="C447" i="1"/>
  <c r="D446" i="1"/>
  <c r="C446" i="1"/>
  <c r="G445" i="1"/>
  <c r="D445" i="1"/>
  <c r="C445" i="1"/>
  <c r="H445" i="1" s="1"/>
  <c r="D444" i="1"/>
  <c r="G444" i="1" s="1"/>
  <c r="C444" i="1"/>
  <c r="D443" i="1"/>
  <c r="C443" i="1"/>
  <c r="D442" i="1"/>
  <c r="C442" i="1"/>
  <c r="G441" i="1"/>
  <c r="D441" i="1"/>
  <c r="C441" i="1"/>
  <c r="H441" i="1" s="1"/>
  <c r="D440" i="1"/>
  <c r="G440" i="1" s="1"/>
  <c r="C440" i="1"/>
  <c r="D439" i="1"/>
  <c r="C439" i="1"/>
  <c r="D438" i="1"/>
  <c r="C438" i="1"/>
  <c r="G437" i="1"/>
  <c r="D437" i="1"/>
  <c r="C437" i="1"/>
  <c r="H437" i="1" s="1"/>
  <c r="D436" i="1"/>
  <c r="G436" i="1" s="1"/>
  <c r="C436" i="1"/>
  <c r="D435" i="1"/>
  <c r="C435" i="1"/>
  <c r="D434" i="1"/>
  <c r="C434" i="1"/>
  <c r="G433" i="1"/>
  <c r="D433" i="1"/>
  <c r="C433" i="1"/>
  <c r="H433" i="1" s="1"/>
  <c r="G432" i="1"/>
  <c r="D432" i="1"/>
  <c r="C432" i="1"/>
  <c r="D431" i="1"/>
  <c r="C431" i="1"/>
  <c r="D430" i="1"/>
  <c r="C430" i="1"/>
  <c r="G429" i="1"/>
  <c r="D429" i="1"/>
  <c r="C429" i="1"/>
  <c r="H429" i="1" s="1"/>
  <c r="D428" i="1"/>
  <c r="G428" i="1" s="1"/>
  <c r="C428" i="1"/>
  <c r="D427" i="1"/>
  <c r="C427" i="1"/>
  <c r="D426" i="1"/>
  <c r="C426" i="1"/>
  <c r="G425" i="1"/>
  <c r="D425" i="1"/>
  <c r="C425" i="1"/>
  <c r="H425" i="1" s="1"/>
  <c r="G424" i="1"/>
  <c r="D424" i="1"/>
  <c r="C424" i="1"/>
  <c r="D423" i="1"/>
  <c r="C423" i="1"/>
  <c r="D422" i="1"/>
  <c r="C422" i="1"/>
  <c r="G421" i="1"/>
  <c r="D421" i="1"/>
  <c r="C421" i="1"/>
  <c r="H421" i="1" s="1"/>
  <c r="D420" i="1"/>
  <c r="G420" i="1" s="1"/>
  <c r="C420" i="1"/>
  <c r="D419" i="1"/>
  <c r="C419" i="1"/>
  <c r="D418" i="1"/>
  <c r="C418" i="1"/>
  <c r="G417" i="1"/>
  <c r="D417" i="1"/>
  <c r="C417" i="1"/>
  <c r="H417" i="1" s="1"/>
  <c r="D416" i="1"/>
  <c r="G416" i="1" s="1"/>
  <c r="C416" i="1"/>
  <c r="D415" i="1"/>
  <c r="C415" i="1"/>
  <c r="G413" i="1"/>
  <c r="D413" i="1"/>
  <c r="C413" i="1"/>
  <c r="H413" i="1" s="1"/>
  <c r="D412" i="1"/>
  <c r="G412" i="1" s="1"/>
  <c r="C412" i="1"/>
  <c r="D411" i="1"/>
  <c r="C411" i="1"/>
  <c r="D406" i="1"/>
  <c r="C406" i="1"/>
  <c r="G405" i="1"/>
  <c r="D405" i="1"/>
  <c r="C405" i="1"/>
  <c r="H405" i="1" s="1"/>
  <c r="D404" i="1"/>
  <c r="G404" i="1" s="1"/>
  <c r="C404" i="1"/>
  <c r="G401" i="1"/>
  <c r="D401" i="1"/>
  <c r="C401" i="1"/>
  <c r="H401" i="1" s="1"/>
  <c r="D400" i="1"/>
  <c r="G400" i="1" s="1"/>
  <c r="C400" i="1"/>
  <c r="D399" i="1"/>
  <c r="C399" i="1"/>
  <c r="D398" i="1"/>
  <c r="C398" i="1"/>
  <c r="G397" i="1"/>
  <c r="D397" i="1"/>
  <c r="C397" i="1"/>
  <c r="D396" i="1"/>
  <c r="G396" i="1" s="1"/>
  <c r="C396" i="1"/>
  <c r="D395" i="1"/>
  <c r="C395" i="1"/>
  <c r="D394" i="1"/>
  <c r="C394" i="1"/>
  <c r="G393" i="1"/>
  <c r="D393" i="1"/>
  <c r="C393" i="1"/>
  <c r="H393" i="1" s="1"/>
  <c r="D392" i="1"/>
  <c r="G392" i="1" s="1"/>
  <c r="C392" i="1"/>
  <c r="C391" i="1"/>
  <c r="D390" i="1"/>
  <c r="C390" i="1"/>
  <c r="G389" i="1"/>
  <c r="D389" i="1"/>
  <c r="C389" i="1"/>
  <c r="H389" i="1" s="1"/>
  <c r="D388" i="1"/>
  <c r="G388" i="1" s="1"/>
  <c r="C388" i="1"/>
  <c r="D387" i="1"/>
  <c r="C387" i="1"/>
  <c r="D386" i="1"/>
  <c r="C386" i="1"/>
  <c r="G385" i="1"/>
  <c r="D385" i="1"/>
  <c r="C385" i="1"/>
  <c r="H385" i="1" s="1"/>
  <c r="D384" i="1"/>
  <c r="G384" i="1" s="1"/>
  <c r="C384" i="1"/>
  <c r="D383" i="1"/>
  <c r="C383" i="1"/>
  <c r="D382" i="1"/>
  <c r="C382" i="1"/>
  <c r="G381" i="1"/>
  <c r="D381" i="1"/>
  <c r="C381" i="1"/>
  <c r="H381" i="1" s="1"/>
  <c r="G380" i="1"/>
  <c r="D380" i="1"/>
  <c r="C380" i="1"/>
  <c r="D379" i="1"/>
  <c r="C379" i="1"/>
  <c r="D378" i="1"/>
  <c r="C378" i="1"/>
  <c r="G377" i="1"/>
  <c r="D377" i="1"/>
  <c r="C377" i="1"/>
  <c r="H377" i="1" s="1"/>
  <c r="D376" i="1"/>
  <c r="G376" i="1" s="1"/>
  <c r="C376" i="1"/>
  <c r="D375" i="1"/>
  <c r="C375" i="1"/>
  <c r="D374" i="1"/>
  <c r="C374" i="1"/>
  <c r="G373" i="1"/>
  <c r="D373" i="1"/>
  <c r="C373" i="1"/>
  <c r="H373" i="1" s="1"/>
  <c r="G372" i="1"/>
  <c r="D372" i="1"/>
  <c r="C372" i="1"/>
  <c r="D371" i="1"/>
  <c r="C371" i="1"/>
  <c r="D370" i="1"/>
  <c r="C370" i="1"/>
  <c r="G369" i="1"/>
  <c r="D369" i="1"/>
  <c r="C369" i="1"/>
  <c r="H369" i="1" s="1"/>
  <c r="D368" i="1"/>
  <c r="G368" i="1" s="1"/>
  <c r="C368" i="1"/>
  <c r="D367" i="1"/>
  <c r="C367" i="1"/>
  <c r="D366" i="1"/>
  <c r="C366" i="1"/>
  <c r="G365" i="1"/>
  <c r="D365" i="1"/>
  <c r="C365" i="1"/>
  <c r="H365" i="1" s="1"/>
  <c r="D364" i="1"/>
  <c r="G364" i="1" s="1"/>
  <c r="C364" i="1"/>
  <c r="D363" i="1"/>
  <c r="C363" i="1"/>
  <c r="D362" i="1"/>
  <c r="C362" i="1"/>
  <c r="G361" i="1"/>
  <c r="D361" i="1"/>
  <c r="C361" i="1"/>
  <c r="H361" i="1" s="1"/>
  <c r="D360" i="1"/>
  <c r="G360" i="1" s="1"/>
  <c r="C360" i="1"/>
  <c r="D359" i="1"/>
  <c r="C359" i="1"/>
  <c r="H359" i="1" s="1"/>
  <c r="C358" i="1"/>
  <c r="D357" i="1"/>
  <c r="C357" i="1"/>
  <c r="G356" i="1"/>
  <c r="D356" i="1"/>
  <c r="C356" i="1"/>
  <c r="G355" i="1"/>
  <c r="D355" i="1"/>
  <c r="C355" i="1"/>
  <c r="D354" i="1"/>
  <c r="C354" i="1"/>
  <c r="D353" i="1"/>
  <c r="C353" i="1"/>
  <c r="H353" i="1" s="1"/>
  <c r="G352" i="1"/>
  <c r="D352" i="1"/>
  <c r="C352" i="1"/>
  <c r="G351" i="1"/>
  <c r="D351" i="1"/>
  <c r="C351" i="1"/>
  <c r="D350" i="1"/>
  <c r="C350" i="1"/>
  <c r="G349" i="1"/>
  <c r="D349" i="1"/>
  <c r="C349" i="1"/>
  <c r="H349" i="1" s="1"/>
  <c r="G348" i="1"/>
  <c r="D348" i="1"/>
  <c r="C348" i="1"/>
  <c r="D347" i="1"/>
  <c r="C347" i="1"/>
  <c r="D346" i="1"/>
  <c r="G344" i="1"/>
  <c r="D344" i="1"/>
  <c r="C344" i="1"/>
  <c r="D343" i="1"/>
  <c r="G343" i="1" s="1"/>
  <c r="C343" i="1"/>
  <c r="D342" i="1"/>
  <c r="C342" i="1"/>
  <c r="G341" i="1"/>
  <c r="D341" i="1"/>
  <c r="C341" i="1"/>
  <c r="H341" i="1" s="1"/>
  <c r="D340" i="1"/>
  <c r="G340" i="1" s="1"/>
  <c r="C340" i="1"/>
  <c r="D339" i="1"/>
  <c r="C339" i="1"/>
  <c r="H339" i="1" s="1"/>
  <c r="D338" i="1"/>
  <c r="C338" i="1"/>
  <c r="G337" i="1"/>
  <c r="D337" i="1"/>
  <c r="C337" i="1"/>
  <c r="H337" i="1" s="1"/>
  <c r="D336" i="1"/>
  <c r="G336" i="1" s="1"/>
  <c r="C336" i="1"/>
  <c r="D335" i="1"/>
  <c r="C335" i="1"/>
  <c r="D334" i="1"/>
  <c r="C334" i="1"/>
  <c r="G333" i="1"/>
  <c r="D333" i="1"/>
  <c r="C333" i="1"/>
  <c r="H333" i="1" s="1"/>
  <c r="D332" i="1"/>
  <c r="G332" i="1" s="1"/>
  <c r="C332" i="1"/>
  <c r="D331" i="1"/>
  <c r="C331" i="1"/>
  <c r="H331" i="1" s="1"/>
  <c r="D330" i="1"/>
  <c r="C330" i="1"/>
  <c r="D329" i="1"/>
  <c r="C329" i="1"/>
  <c r="G328" i="1"/>
  <c r="D328" i="1"/>
  <c r="C328" i="1"/>
  <c r="G327" i="1"/>
  <c r="D327" i="1"/>
  <c r="C327" i="1"/>
  <c r="D326" i="1"/>
  <c r="C326" i="1"/>
  <c r="G325" i="1"/>
  <c r="D325" i="1"/>
  <c r="C325" i="1"/>
  <c r="H325" i="1" s="1"/>
  <c r="G324" i="1"/>
  <c r="D324" i="1"/>
  <c r="C324" i="1"/>
  <c r="D323" i="1"/>
  <c r="C323" i="1"/>
  <c r="G323" i="1" s="1"/>
  <c r="D322" i="1"/>
  <c r="C322" i="1"/>
  <c r="G321" i="1"/>
  <c r="D321" i="1"/>
  <c r="C321" i="1"/>
  <c r="H321" i="1" s="1"/>
  <c r="D320" i="1"/>
  <c r="G320" i="1" s="1"/>
  <c r="C320" i="1"/>
  <c r="D319" i="1"/>
  <c r="C319" i="1"/>
  <c r="D318" i="1"/>
  <c r="C318" i="1"/>
  <c r="D317" i="1"/>
  <c r="C317" i="1"/>
  <c r="H317" i="1" s="1"/>
  <c r="D316" i="1"/>
  <c r="G316" i="1" s="1"/>
  <c r="C316" i="1"/>
  <c r="D315" i="1"/>
  <c r="C315" i="1"/>
  <c r="H315" i="1" s="1"/>
  <c r="D314" i="1"/>
  <c r="C314" i="1"/>
  <c r="D313" i="1"/>
  <c r="C313" i="1"/>
  <c r="G312" i="1"/>
  <c r="D312" i="1"/>
  <c r="C312" i="1"/>
  <c r="G311" i="1"/>
  <c r="D311" i="1"/>
  <c r="C311" i="1"/>
  <c r="D310" i="1"/>
  <c r="C310" i="1"/>
  <c r="D309" i="1"/>
  <c r="C309" i="1"/>
  <c r="H309" i="1" s="1"/>
  <c r="G308" i="1"/>
  <c r="D308" i="1"/>
  <c r="C308" i="1"/>
  <c r="G307" i="1"/>
  <c r="D307" i="1"/>
  <c r="C307" i="1"/>
  <c r="G305" i="1"/>
  <c r="D305" i="1"/>
  <c r="C305" i="1"/>
  <c r="H305" i="1" s="1"/>
  <c r="D304" i="1"/>
  <c r="G304" i="1" s="1"/>
  <c r="C304" i="1"/>
  <c r="D303" i="1"/>
  <c r="C303" i="1"/>
  <c r="D302" i="1"/>
  <c r="C302" i="1"/>
  <c r="D301" i="1"/>
  <c r="C301" i="1"/>
  <c r="H301" i="1" s="1"/>
  <c r="D300" i="1"/>
  <c r="G300" i="1" s="1"/>
  <c r="C300" i="1"/>
  <c r="D299" i="1"/>
  <c r="C299" i="1"/>
  <c r="H299" i="1" s="1"/>
  <c r="D298" i="1"/>
  <c r="C298" i="1"/>
  <c r="D297" i="1"/>
  <c r="C297" i="1"/>
  <c r="G296" i="1"/>
  <c r="D296" i="1"/>
  <c r="C296" i="1"/>
  <c r="G295" i="1"/>
  <c r="D295" i="1"/>
  <c r="C295" i="1"/>
  <c r="D294" i="1"/>
  <c r="D292" i="1"/>
  <c r="G292" i="1" s="1"/>
  <c r="C292" i="1"/>
  <c r="D291" i="1"/>
  <c r="C291" i="1"/>
  <c r="D290" i="1"/>
  <c r="C290" i="1"/>
  <c r="D289" i="1"/>
  <c r="C289" i="1"/>
  <c r="D288" i="1"/>
  <c r="G288" i="1" s="1"/>
  <c r="C288" i="1"/>
  <c r="G284" i="1"/>
  <c r="D284" i="1"/>
  <c r="C284" i="1"/>
  <c r="D283" i="1"/>
  <c r="C283" i="1"/>
  <c r="G283" i="1" s="1"/>
  <c r="D282" i="1"/>
  <c r="C282" i="1"/>
  <c r="G281" i="1"/>
  <c r="D281" i="1"/>
  <c r="C281" i="1"/>
  <c r="H281" i="1" s="1"/>
  <c r="D280" i="1"/>
  <c r="G280" i="1" s="1"/>
  <c r="C280" i="1"/>
  <c r="D279" i="1"/>
  <c r="C279" i="1"/>
  <c r="D278" i="1"/>
  <c r="C278" i="1"/>
  <c r="D277" i="1"/>
  <c r="C277" i="1"/>
  <c r="H277" i="1" s="1"/>
  <c r="D276" i="1"/>
  <c r="G276" i="1" s="1"/>
  <c r="C276" i="1"/>
  <c r="D275" i="1"/>
  <c r="C275" i="1"/>
  <c r="H275" i="1" s="1"/>
  <c r="D274" i="1"/>
  <c r="C274" i="1"/>
  <c r="D273" i="1"/>
  <c r="C273" i="1"/>
  <c r="G272" i="1"/>
  <c r="D272" i="1"/>
  <c r="C272" i="1"/>
  <c r="G271" i="1"/>
  <c r="D271" i="1"/>
  <c r="C271" i="1"/>
  <c r="D270" i="1"/>
  <c r="C270" i="1"/>
  <c r="D269" i="1"/>
  <c r="C269" i="1"/>
  <c r="G269" i="1" s="1"/>
  <c r="H268" i="1"/>
  <c r="D268" i="1"/>
  <c r="C268" i="1"/>
  <c r="H267" i="1"/>
  <c r="D267" i="1"/>
  <c r="C267" i="1"/>
  <c r="D266" i="1"/>
  <c r="C266" i="1"/>
  <c r="G266" i="1" s="1"/>
  <c r="D265" i="1"/>
  <c r="C265" i="1"/>
  <c r="H265" i="1" s="1"/>
  <c r="G264" i="1"/>
  <c r="D264" i="1"/>
  <c r="C264" i="1"/>
  <c r="H264" i="1" s="1"/>
  <c r="G263" i="1"/>
  <c r="D263" i="1"/>
  <c r="C263" i="1"/>
  <c r="D262" i="1"/>
  <c r="C262" i="1"/>
  <c r="G262" i="1" s="1"/>
  <c r="D261" i="1"/>
  <c r="C261" i="1"/>
  <c r="H261" i="1" s="1"/>
  <c r="G260" i="1"/>
  <c r="D260" i="1"/>
  <c r="C260" i="1"/>
  <c r="H260" i="1" s="1"/>
  <c r="D258" i="1"/>
  <c r="C258" i="1"/>
  <c r="G258" i="1" s="1"/>
  <c r="D257" i="1"/>
  <c r="C257" i="1"/>
  <c r="H257" i="1" s="1"/>
  <c r="G256" i="1"/>
  <c r="D256" i="1"/>
  <c r="C256" i="1"/>
  <c r="H256" i="1" s="1"/>
  <c r="G255" i="1"/>
  <c r="D255" i="1"/>
  <c r="C255" i="1"/>
  <c r="D254" i="1"/>
  <c r="C254" i="1"/>
  <c r="G254" i="1" s="1"/>
  <c r="D253" i="1"/>
  <c r="C253" i="1"/>
  <c r="H253" i="1" s="1"/>
  <c r="G252" i="1"/>
  <c r="D252" i="1"/>
  <c r="C252" i="1"/>
  <c r="H252" i="1" s="1"/>
  <c r="G251" i="1"/>
  <c r="D251" i="1"/>
  <c r="C251" i="1"/>
  <c r="D250" i="1"/>
  <c r="C250" i="1"/>
  <c r="G250" i="1" s="1"/>
  <c r="D249" i="1"/>
  <c r="C249" i="1"/>
  <c r="H249" i="1" s="1"/>
  <c r="D248" i="1"/>
  <c r="G247" i="1"/>
  <c r="D247" i="1"/>
  <c r="C247" i="1"/>
  <c r="D246" i="1"/>
  <c r="C246" i="1"/>
  <c r="G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C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D180" i="1"/>
  <c r="C180" i="1"/>
  <c r="H180" i="1" s="1"/>
  <c r="D179" i="1"/>
  <c r="C179" i="1"/>
  <c r="H179" i="1" s="1"/>
  <c r="D178" i="1"/>
  <c r="C178" i="1"/>
  <c r="H178" i="1" s="1"/>
  <c r="D177" i="1"/>
  <c r="C177" i="1"/>
  <c r="D176" i="1"/>
  <c r="C176" i="1"/>
  <c r="H176" i="1" s="1"/>
  <c r="D175" i="1"/>
  <c r="C175" i="1"/>
  <c r="H175" i="1" s="1"/>
  <c r="D174" i="1"/>
  <c r="C174" i="1"/>
  <c r="H174" i="1" s="1"/>
  <c r="D173" i="1"/>
  <c r="C173" i="1"/>
  <c r="D172" i="1"/>
  <c r="C172" i="1"/>
  <c r="H172" i="1" s="1"/>
  <c r="D171" i="1"/>
  <c r="C171" i="1"/>
  <c r="H171" i="1" s="1"/>
  <c r="D170" i="1"/>
  <c r="C170" i="1"/>
  <c r="H170" i="1" s="1"/>
  <c r="D169" i="1"/>
  <c r="C169" i="1"/>
  <c r="H169" i="1" s="1"/>
  <c r="D168" i="1"/>
  <c r="C168" i="1"/>
  <c r="H168" i="1" s="1"/>
  <c r="D167" i="1"/>
  <c r="C167" i="1"/>
  <c r="H167" i="1" s="1"/>
  <c r="D166" i="1"/>
  <c r="C166" i="1"/>
  <c r="D165" i="1"/>
  <c r="C165" i="1"/>
  <c r="H165" i="1" s="1"/>
  <c r="D164" i="1"/>
  <c r="C164" i="1"/>
  <c r="H164" i="1" s="1"/>
  <c r="D163" i="1"/>
  <c r="C163" i="1"/>
  <c r="H163" i="1" s="1"/>
  <c r="D162" i="1"/>
  <c r="C162" i="1"/>
  <c r="H162" i="1" s="1"/>
  <c r="D161" i="1"/>
  <c r="C161" i="1"/>
  <c r="H161" i="1" s="1"/>
  <c r="D160" i="1"/>
  <c r="C160" i="1"/>
  <c r="C159" i="1"/>
  <c r="D158" i="1"/>
  <c r="C158" i="1"/>
  <c r="H158" i="1" s="1"/>
  <c r="D157" i="1"/>
  <c r="C157" i="1"/>
  <c r="H157" i="1" s="1"/>
  <c r="D156" i="1"/>
  <c r="C156" i="1"/>
  <c r="D155" i="1"/>
  <c r="C155" i="1"/>
  <c r="D154" i="1"/>
  <c r="C154" i="1"/>
  <c r="H154" i="1" s="1"/>
  <c r="D153" i="1"/>
  <c r="C153" i="1"/>
  <c r="H153" i="1" s="1"/>
  <c r="D152" i="1"/>
  <c r="C152" i="1"/>
  <c r="H152" i="1" s="1"/>
  <c r="D151" i="1"/>
  <c r="C151" i="1"/>
  <c r="H151" i="1" s="1"/>
  <c r="D150" i="1"/>
  <c r="C150" i="1"/>
  <c r="H150" i="1" s="1"/>
  <c r="D149" i="1"/>
  <c r="C149" i="1"/>
  <c r="H149" i="1" s="1"/>
  <c r="D148"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D60" i="1"/>
  <c r="C60" i="1"/>
  <c r="H60" i="1" s="1"/>
  <c r="D59" i="1"/>
  <c r="C59" i="1"/>
  <c r="H59" i="1" s="1"/>
  <c r="D58" i="1"/>
  <c r="C58" i="1"/>
  <c r="H58" i="1" s="1"/>
  <c r="D57" i="1"/>
  <c r="C57" i="1"/>
  <c r="H57" i="1" s="1"/>
  <c r="D56" i="1"/>
  <c r="C56" i="1"/>
  <c r="H56" i="1" s="1"/>
  <c r="C55" i="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30" i="9" l="1"/>
  <c r="B30" i="9" s="1"/>
  <c r="H61" i="1"/>
  <c r="B215" i="9"/>
  <c r="H631" i="1"/>
  <c r="H1000" i="1"/>
  <c r="F19" i="5"/>
  <c r="G1155" i="1"/>
  <c r="G1000" i="1"/>
  <c r="E644" i="4"/>
  <c r="D638" i="1" s="1"/>
  <c r="G638" i="1" s="1"/>
  <c r="H289" i="1"/>
  <c r="G1511" i="1"/>
  <c r="D24" i="8"/>
  <c r="C1499" i="1" s="1"/>
  <c r="H1499" i="1" s="1"/>
  <c r="H1492" i="1"/>
  <c r="C1501" i="1"/>
  <c r="G1501" i="1" s="1"/>
  <c r="H1504" i="1"/>
  <c r="C1483" i="1"/>
  <c r="H1483" i="1" s="1"/>
  <c r="H1576" i="1"/>
  <c r="H1485" i="1"/>
  <c r="G1503" i="1"/>
  <c r="H1501" i="1"/>
  <c r="G1484" i="1"/>
  <c r="C1481" i="1"/>
  <c r="H1156" i="1"/>
  <c r="H1154" i="1"/>
  <c r="H1223" i="1"/>
  <c r="F246" i="5"/>
  <c r="H1222" i="1"/>
  <c r="F170" i="5"/>
  <c r="G1224" i="1"/>
  <c r="G1263" i="1"/>
  <c r="G1216" i="1"/>
  <c r="E238" i="5"/>
  <c r="F238" i="5" s="1"/>
  <c r="E287" i="9"/>
  <c r="B287" i="9" s="1"/>
  <c r="G1062" i="1"/>
  <c r="G1030" i="1"/>
  <c r="G1032" i="1"/>
  <c r="D997" i="1"/>
  <c r="H997" i="1" s="1"/>
  <c r="G997" i="1"/>
  <c r="E275" i="9"/>
  <c r="B275" i="9" s="1"/>
  <c r="G647" i="1"/>
  <c r="G644" i="1"/>
  <c r="G645" i="1"/>
  <c r="H397" i="1"/>
  <c r="H638" i="1"/>
  <c r="E643" i="4"/>
  <c r="D637" i="1" s="1"/>
  <c r="F196" i="4"/>
  <c r="E45" i="9"/>
  <c r="B45" i="9" s="1"/>
  <c r="H181" i="1"/>
  <c r="F220" i="9"/>
  <c r="B220" i="9"/>
  <c r="H177" i="1"/>
  <c r="H173" i="1"/>
  <c r="F177" i="4"/>
  <c r="E163" i="4"/>
  <c r="D159" i="1" s="1"/>
  <c r="H159" i="1" s="1"/>
  <c r="H166" i="1"/>
  <c r="H160" i="1"/>
  <c r="E41" i="9"/>
  <c r="B41" i="9" s="1"/>
  <c r="H156" i="1"/>
  <c r="H155" i="1"/>
  <c r="H148" i="1"/>
  <c r="F218" i="9"/>
  <c r="F134" i="4"/>
  <c r="E124" i="4"/>
  <c r="D120" i="1" s="1"/>
  <c r="H120" i="1" s="1"/>
  <c r="F124" i="4"/>
  <c r="H55" i="1"/>
  <c r="E50" i="4"/>
  <c r="D46" i="1" s="1"/>
  <c r="E26" i="9"/>
  <c r="B26" i="9" s="1"/>
  <c r="H329" i="1"/>
  <c r="G329" i="1"/>
  <c r="H347" i="1"/>
  <c r="G347" i="1"/>
  <c r="H371" i="1"/>
  <c r="G371" i="1"/>
  <c r="H1482" i="1"/>
  <c r="G1482" i="1"/>
  <c r="H1490" i="1"/>
  <c r="G1490" i="1"/>
  <c r="H274" i="1"/>
  <c r="G274" i="1"/>
  <c r="G275" i="1"/>
  <c r="H279" i="1"/>
  <c r="G279" i="1"/>
  <c r="H282" i="1"/>
  <c r="G282" i="1"/>
  <c r="H291" i="1"/>
  <c r="G291" i="1"/>
  <c r="H298" i="1"/>
  <c r="G298" i="1"/>
  <c r="G299" i="1"/>
  <c r="H303" i="1"/>
  <c r="G303" i="1"/>
  <c r="H314" i="1"/>
  <c r="G314" i="1"/>
  <c r="G315" i="1"/>
  <c r="H319" i="1"/>
  <c r="G319" i="1"/>
  <c r="H322" i="1"/>
  <c r="G322" i="1"/>
  <c r="H342" i="1"/>
  <c r="G342" i="1"/>
  <c r="G359" i="1"/>
  <c r="H363" i="1"/>
  <c r="G363" i="1"/>
  <c r="H366" i="1"/>
  <c r="G366" i="1"/>
  <c r="H395" i="1"/>
  <c r="G395" i="1"/>
  <c r="H398" i="1"/>
  <c r="G398" i="1"/>
  <c r="H415" i="1"/>
  <c r="G415" i="1"/>
  <c r="H418" i="1"/>
  <c r="G418" i="1"/>
  <c r="H455" i="1"/>
  <c r="G455" i="1"/>
  <c r="H458" i="1"/>
  <c r="G458" i="1"/>
  <c r="H463" i="1"/>
  <c r="G463" i="1"/>
  <c r="H466" i="1"/>
  <c r="G466" i="1"/>
  <c r="H471" i="1"/>
  <c r="G471" i="1"/>
  <c r="H474" i="1"/>
  <c r="G474" i="1"/>
  <c r="H479" i="1"/>
  <c r="G479" i="1"/>
  <c r="H482" i="1"/>
  <c r="G482" i="1"/>
  <c r="H487" i="1"/>
  <c r="G487" i="1"/>
  <c r="H490" i="1"/>
  <c r="G490" i="1"/>
  <c r="H495" i="1"/>
  <c r="G495" i="1"/>
  <c r="H498" i="1"/>
  <c r="G498" i="1"/>
  <c r="H503" i="1"/>
  <c r="G503" i="1"/>
  <c r="H506" i="1"/>
  <c r="G506" i="1"/>
  <c r="H523" i="1"/>
  <c r="G523" i="1"/>
  <c r="H526" i="1"/>
  <c r="G526" i="1"/>
  <c r="H531" i="1"/>
  <c r="G531" i="1"/>
  <c r="H534" i="1"/>
  <c r="G534" i="1"/>
  <c r="H539" i="1"/>
  <c r="G539" i="1"/>
  <c r="H542" i="1"/>
  <c r="G542" i="1"/>
  <c r="H547" i="1"/>
  <c r="G547" i="1"/>
  <c r="H550" i="1"/>
  <c r="G550" i="1"/>
  <c r="H555" i="1"/>
  <c r="G555" i="1"/>
  <c r="H558" i="1"/>
  <c r="G558" i="1"/>
  <c r="H423" i="1"/>
  <c r="G423" i="1"/>
  <c r="H426" i="1"/>
  <c r="G426" i="1"/>
  <c r="H1486" i="1"/>
  <c r="G1486" i="1"/>
  <c r="E298" i="4"/>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H247" i="1"/>
  <c r="G249" i="1"/>
  <c r="H251" i="1"/>
  <c r="G253" i="1"/>
  <c r="H255" i="1"/>
  <c r="G257" i="1"/>
  <c r="G261" i="1"/>
  <c r="H263" i="1"/>
  <c r="G265" i="1"/>
  <c r="G267" i="1"/>
  <c r="H269" i="1"/>
  <c r="G277" i="1"/>
  <c r="G289" i="1"/>
  <c r="G301" i="1"/>
  <c r="H307" i="1"/>
  <c r="G309" i="1"/>
  <c r="G317" i="1"/>
  <c r="H330" i="1"/>
  <c r="G330" i="1"/>
  <c r="G331" i="1"/>
  <c r="H335" i="1"/>
  <c r="G335" i="1"/>
  <c r="H338" i="1"/>
  <c r="G338" i="1"/>
  <c r="G339" i="1"/>
  <c r="H351" i="1"/>
  <c r="G353" i="1"/>
  <c r="H387" i="1"/>
  <c r="G387" i="1"/>
  <c r="H390" i="1"/>
  <c r="G390" i="1"/>
  <c r="H406" i="1"/>
  <c r="G406" i="1"/>
  <c r="H439" i="1"/>
  <c r="G439" i="1"/>
  <c r="H442" i="1"/>
  <c r="G442" i="1"/>
  <c r="H583" i="1"/>
  <c r="G583" i="1"/>
  <c r="H326" i="1"/>
  <c r="G326" i="1"/>
  <c r="H350" i="1"/>
  <c r="G350" i="1"/>
  <c r="H374" i="1"/>
  <c r="G374" i="1"/>
  <c r="H411" i="1"/>
  <c r="G411" i="1"/>
  <c r="H246" i="1"/>
  <c r="H250" i="1"/>
  <c r="H254" i="1"/>
  <c r="H258" i="1"/>
  <c r="H262" i="1"/>
  <c r="H266" i="1"/>
  <c r="H270" i="1"/>
  <c r="G270" i="1"/>
  <c r="H273" i="1"/>
  <c r="G273" i="1"/>
  <c r="H283" i="1"/>
  <c r="H297" i="1"/>
  <c r="G297" i="1"/>
  <c r="H310" i="1"/>
  <c r="G310" i="1"/>
  <c r="H313" i="1"/>
  <c r="G313" i="1"/>
  <c r="H323" i="1"/>
  <c r="H354" i="1"/>
  <c r="G354" i="1"/>
  <c r="H357" i="1"/>
  <c r="G357" i="1"/>
  <c r="H379" i="1"/>
  <c r="G379" i="1"/>
  <c r="H382" i="1"/>
  <c r="G382" i="1"/>
  <c r="H431" i="1"/>
  <c r="G431" i="1"/>
  <c r="H434" i="1"/>
  <c r="G434" i="1"/>
  <c r="H454" i="1"/>
  <c r="G454" i="1"/>
  <c r="H459" i="1"/>
  <c r="G459" i="1"/>
  <c r="H462" i="1"/>
  <c r="G462" i="1"/>
  <c r="H467" i="1"/>
  <c r="G467" i="1"/>
  <c r="H470" i="1"/>
  <c r="G470" i="1"/>
  <c r="H475" i="1"/>
  <c r="G475" i="1"/>
  <c r="H483" i="1"/>
  <c r="G483" i="1"/>
  <c r="H486" i="1"/>
  <c r="G486" i="1"/>
  <c r="H491" i="1"/>
  <c r="G491" i="1"/>
  <c r="H494" i="1"/>
  <c r="G494" i="1"/>
  <c r="H499" i="1"/>
  <c r="G499" i="1"/>
  <c r="H502" i="1"/>
  <c r="G502" i="1"/>
  <c r="H507" i="1"/>
  <c r="G507" i="1"/>
  <c r="H527" i="1"/>
  <c r="G527" i="1"/>
  <c r="H530" i="1"/>
  <c r="G530" i="1"/>
  <c r="H535" i="1"/>
  <c r="G535" i="1"/>
  <c r="H538" i="1"/>
  <c r="G538" i="1"/>
  <c r="H543" i="1"/>
  <c r="G543" i="1"/>
  <c r="H546" i="1"/>
  <c r="G546" i="1"/>
  <c r="H551" i="1"/>
  <c r="G551" i="1"/>
  <c r="H554" i="1"/>
  <c r="G554" i="1"/>
  <c r="H559" i="1"/>
  <c r="G559" i="1"/>
  <c r="H580" i="1"/>
  <c r="G580" i="1"/>
  <c r="G268" i="1"/>
  <c r="H271" i="1"/>
  <c r="H278" i="1"/>
  <c r="G278" i="1"/>
  <c r="H290" i="1"/>
  <c r="G290" i="1"/>
  <c r="H295" i="1"/>
  <c r="H302" i="1"/>
  <c r="G302" i="1"/>
  <c r="H311" i="1"/>
  <c r="H318" i="1"/>
  <c r="G318" i="1"/>
  <c r="H327" i="1"/>
  <c r="H334" i="1"/>
  <c r="G334" i="1"/>
  <c r="H343" i="1"/>
  <c r="H355" i="1"/>
  <c r="H362" i="1"/>
  <c r="G362" i="1"/>
  <c r="H367" i="1"/>
  <c r="G367" i="1"/>
  <c r="H370" i="1"/>
  <c r="G370" i="1"/>
  <c r="H375" i="1"/>
  <c r="G375" i="1"/>
  <c r="H378" i="1"/>
  <c r="G378" i="1"/>
  <c r="H383" i="1"/>
  <c r="G383" i="1"/>
  <c r="H386" i="1"/>
  <c r="G386" i="1"/>
  <c r="H391" i="1"/>
  <c r="G391" i="1"/>
  <c r="H394" i="1"/>
  <c r="G394" i="1"/>
  <c r="H399" i="1"/>
  <c r="G399" i="1"/>
  <c r="H419" i="1"/>
  <c r="G419" i="1"/>
  <c r="H422" i="1"/>
  <c r="G422" i="1"/>
  <c r="H427" i="1"/>
  <c r="G427" i="1"/>
  <c r="H430" i="1"/>
  <c r="G430" i="1"/>
  <c r="H435" i="1"/>
  <c r="G435" i="1"/>
  <c r="H438" i="1"/>
  <c r="G438" i="1"/>
  <c r="H443" i="1"/>
  <c r="G443" i="1"/>
  <c r="H446" i="1"/>
  <c r="G446" i="1"/>
  <c r="H451" i="1"/>
  <c r="G451" i="1"/>
  <c r="H511" i="1"/>
  <c r="G511" i="1"/>
  <c r="H514" i="1"/>
  <c r="G514" i="1"/>
  <c r="H519" i="1"/>
  <c r="G519" i="1"/>
  <c r="H563" i="1"/>
  <c r="G563" i="1"/>
  <c r="H566" i="1"/>
  <c r="G566" i="1"/>
  <c r="H571" i="1"/>
  <c r="G571" i="1"/>
  <c r="H574" i="1"/>
  <c r="G574" i="1"/>
  <c r="H579" i="1"/>
  <c r="G579" i="1"/>
  <c r="H447" i="1"/>
  <c r="G447" i="1"/>
  <c r="H450" i="1"/>
  <c r="G450" i="1"/>
  <c r="H510" i="1"/>
  <c r="G510" i="1"/>
  <c r="H515" i="1"/>
  <c r="G515" i="1"/>
  <c r="H518" i="1"/>
  <c r="G518" i="1"/>
  <c r="H562" i="1"/>
  <c r="G562" i="1"/>
  <c r="H567" i="1"/>
  <c r="G567" i="1"/>
  <c r="H570" i="1"/>
  <c r="G570" i="1"/>
  <c r="H575" i="1"/>
  <c r="G575" i="1"/>
  <c r="H578" i="1"/>
  <c r="G578" i="1"/>
  <c r="G584" i="1"/>
  <c r="G1479" i="1"/>
  <c r="I1479" i="1" s="1"/>
  <c r="J1479" i="1"/>
  <c r="H1479" i="1"/>
  <c r="H272" i="1"/>
  <c r="H276" i="1"/>
  <c r="H280" i="1"/>
  <c r="H284" i="1"/>
  <c r="H288" i="1"/>
  <c r="H292" i="1"/>
  <c r="H296" i="1"/>
  <c r="H300" i="1"/>
  <c r="H304" i="1"/>
  <c r="H308" i="1"/>
  <c r="H312" i="1"/>
  <c r="H316" i="1"/>
  <c r="H320" i="1"/>
  <c r="H324" i="1"/>
  <c r="H328" i="1"/>
  <c r="H332" i="1"/>
  <c r="H336" i="1"/>
  <c r="H340" i="1"/>
  <c r="H344" i="1"/>
  <c r="H348" i="1"/>
  <c r="H352" i="1"/>
  <c r="H356" i="1"/>
  <c r="H360" i="1"/>
  <c r="H364" i="1"/>
  <c r="H368" i="1"/>
  <c r="H372" i="1"/>
  <c r="H376" i="1"/>
  <c r="H380" i="1"/>
  <c r="H384" i="1"/>
  <c r="H388" i="1"/>
  <c r="H392" i="1"/>
  <c r="H396" i="1"/>
  <c r="H400" i="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H556" i="1"/>
  <c r="H560" i="1"/>
  <c r="H564" i="1"/>
  <c r="H568" i="1"/>
  <c r="H572" i="1"/>
  <c r="H576" i="1"/>
  <c r="G582" i="1"/>
  <c r="G586" i="1"/>
  <c r="G1449" i="1"/>
  <c r="I1449" i="1" s="1"/>
  <c r="J1449" i="1"/>
  <c r="H1449" i="1"/>
  <c r="G1453" i="1"/>
  <c r="H1453" i="1"/>
  <c r="G1455" i="1"/>
  <c r="I1455" i="1" s="1"/>
  <c r="J1455" i="1"/>
  <c r="H1455" i="1"/>
  <c r="G1459" i="1"/>
  <c r="I1459" i="1" s="1"/>
  <c r="J1459" i="1"/>
  <c r="H1459" i="1"/>
  <c r="G1462" i="1"/>
  <c r="J1462" i="1"/>
  <c r="H1462" i="1"/>
  <c r="G1466" i="1"/>
  <c r="J1466" i="1"/>
  <c r="H1466" i="1"/>
  <c r="G1474" i="1"/>
  <c r="J1474" i="1"/>
  <c r="H1474" i="1"/>
  <c r="I1476" i="1"/>
  <c r="H1442" i="1"/>
  <c r="I1446" i="1"/>
  <c r="I1450" i="1"/>
  <c r="I1456" i="1"/>
  <c r="I1460" i="1"/>
  <c r="I1463" i="1"/>
  <c r="I1467" i="1"/>
  <c r="I1471" i="1"/>
  <c r="G1477" i="1"/>
  <c r="J1477" i="1"/>
  <c r="H1477" i="1"/>
  <c r="H21" i="9"/>
  <c r="G21" i="9"/>
  <c r="F152" i="4"/>
  <c r="H1440" i="1"/>
  <c r="I1443" i="1"/>
  <c r="G1447" i="1"/>
  <c r="I1447" i="1" s="1"/>
  <c r="J1447" i="1"/>
  <c r="H1447" i="1"/>
  <c r="G1451" i="1"/>
  <c r="I1451" i="1" s="1"/>
  <c r="J1451" i="1"/>
  <c r="H1451" i="1"/>
  <c r="G1454" i="1"/>
  <c r="H1454" i="1"/>
  <c r="G1457" i="1"/>
  <c r="I1457" i="1" s="1"/>
  <c r="J1457" i="1"/>
  <c r="H1457" i="1"/>
  <c r="G1461" i="1"/>
  <c r="H1461" i="1"/>
  <c r="G1464" i="1"/>
  <c r="J1464" i="1"/>
  <c r="H1464" i="1"/>
  <c r="G1468" i="1"/>
  <c r="I1468" i="1" s="1"/>
  <c r="J1468" i="1"/>
  <c r="H1468" i="1"/>
  <c r="G1472" i="1"/>
  <c r="I1472" i="1" s="1"/>
  <c r="J1472" i="1"/>
  <c r="H1472" i="1"/>
  <c r="J1446" i="1"/>
  <c r="J1448" i="1"/>
  <c r="J1450" i="1"/>
  <c r="J1452" i="1"/>
  <c r="J1456" i="1"/>
  <c r="J1458" i="1"/>
  <c r="J1460" i="1"/>
  <c r="J1463" i="1"/>
  <c r="J1465" i="1"/>
  <c r="J1467" i="1"/>
  <c r="J1471" i="1"/>
  <c r="J1473" i="1"/>
  <c r="J1476" i="1"/>
  <c r="J1478" i="1"/>
  <c r="D311" i="4"/>
  <c r="D351" i="4"/>
  <c r="E363" i="4"/>
  <c r="D358" i="1" s="1"/>
  <c r="H358" i="1" s="1"/>
  <c r="D593" i="4"/>
  <c r="G307" i="9"/>
  <c r="F177" i="5"/>
  <c r="D176" i="5"/>
  <c r="H307" i="9"/>
  <c r="E176" i="5"/>
  <c r="D50" i="4"/>
  <c r="D82" i="4"/>
  <c r="D106" i="4"/>
  <c r="E420" i="4"/>
  <c r="F69" i="5"/>
  <c r="G310" i="9"/>
  <c r="E310" i="9" s="1"/>
  <c r="B310" i="9" s="1"/>
  <c r="F206" i="5"/>
  <c r="F5" i="6"/>
  <c r="E5" i="7"/>
  <c r="G1440" i="1"/>
  <c r="I1440" i="1" s="1"/>
  <c r="G1442" i="1"/>
  <c r="I1442" i="1" s="1"/>
  <c r="G1444" i="1"/>
  <c r="I1444" i="1" s="1"/>
  <c r="G1494" i="1"/>
  <c r="G1498" i="1"/>
  <c r="G1502" i="1"/>
  <c r="G1506" i="1"/>
  <c r="G1510" i="1"/>
  <c r="G1514" i="1"/>
  <c r="G1518" i="1"/>
  <c r="G1522" i="1"/>
  <c r="G1526" i="1"/>
  <c r="G1530" i="1"/>
  <c r="G1534" i="1"/>
  <c r="G1538" i="1"/>
  <c r="G1542" i="1"/>
  <c r="G1546" i="1"/>
  <c r="G1550" i="1"/>
  <c r="G1554" i="1"/>
  <c r="G1558" i="1"/>
  <c r="G1562" i="1"/>
  <c r="G1566" i="1"/>
  <c r="G1570" i="1"/>
  <c r="G1574" i="1"/>
  <c r="G1578" i="1"/>
  <c r="D133" i="4"/>
  <c r="F216" i="4"/>
  <c r="D252" i="4"/>
  <c r="D263" i="4"/>
  <c r="D643" i="4"/>
  <c r="F416" i="4"/>
  <c r="F417" i="4"/>
  <c r="D420" i="4"/>
  <c r="D459" i="4"/>
  <c r="D484" i="4"/>
  <c r="F568" i="4"/>
  <c r="D567" i="4"/>
  <c r="F626" i="4"/>
  <c r="D625" i="4"/>
  <c r="E141" i="6"/>
  <c r="G315" i="9"/>
  <c r="E315" i="9" s="1"/>
  <c r="E224" i="4"/>
  <c r="D299" i="4"/>
  <c r="E311" i="4"/>
  <c r="D306" i="1" s="1"/>
  <c r="F402" i="4"/>
  <c r="D515" i="4"/>
  <c r="F530" i="4"/>
  <c r="E593" i="4"/>
  <c r="D587" i="1" s="1"/>
  <c r="D7" i="5"/>
  <c r="E12" i="5"/>
  <c r="F12" i="5" s="1"/>
  <c r="F78" i="5"/>
  <c r="G289" i="9"/>
  <c r="E289" i="9" s="1"/>
  <c r="B289" i="9" s="1"/>
  <c r="F88" i="5"/>
  <c r="D87" i="5"/>
  <c r="D134" i="5"/>
  <c r="H290" i="9"/>
  <c r="E290" i="9" s="1"/>
  <c r="B290" i="9" s="1"/>
  <c r="E146" i="5"/>
  <c r="F191" i="5"/>
  <c r="D190" i="5"/>
  <c r="F245" i="5"/>
  <c r="E143" i="9"/>
  <c r="B143" i="9" s="1"/>
  <c r="D35" i="6"/>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66" i="9"/>
  <c r="H165" i="9"/>
  <c r="G163" i="9"/>
  <c r="E163" i="9" s="1"/>
  <c r="B163" i="9" s="1"/>
  <c r="G162" i="9"/>
  <c r="E162" i="9" s="1"/>
  <c r="B162" i="9" s="1"/>
  <c r="G161" i="9"/>
  <c r="E161" i="9" s="1"/>
  <c r="B161" i="9" s="1"/>
  <c r="M213" i="9"/>
  <c r="L192" i="9"/>
  <c r="F192" i="9" s="1"/>
  <c r="G164" i="9"/>
  <c r="E164" i="9" s="1"/>
  <c r="B164" i="9" s="1"/>
  <c r="G193" i="9"/>
  <c r="E193" i="9" s="1"/>
  <c r="B193"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I10" i="9"/>
  <c r="F10" i="6"/>
  <c r="F94" i="6"/>
  <c r="B73" i="9"/>
  <c r="E53" i="9"/>
  <c r="B53" i="9" s="1"/>
  <c r="E61" i="9"/>
  <c r="B61" i="9" s="1"/>
  <c r="E69" i="9"/>
  <c r="B69" i="9" s="1"/>
  <c r="B77" i="9"/>
  <c r="B85" i="9"/>
  <c r="B93" i="9"/>
  <c r="B101" i="9"/>
  <c r="B218" i="9"/>
  <c r="F221" i="9"/>
  <c r="B221" i="9" s="1"/>
  <c r="B226" i="9"/>
  <c r="F229" i="9"/>
  <c r="B229" i="9" s="1"/>
  <c r="B234" i="9"/>
  <c r="F237" i="9"/>
  <c r="B237" i="9" s="1"/>
  <c r="B242" i="9"/>
  <c r="F245" i="9"/>
  <c r="B245" i="9" s="1"/>
  <c r="B250" i="9"/>
  <c r="F253" i="9"/>
  <c r="B253" i="9" s="1"/>
  <c r="B258" i="9"/>
  <c r="F261" i="9"/>
  <c r="B261" i="9" s="1"/>
  <c r="B266" i="9"/>
  <c r="F269" i="9"/>
  <c r="B269" i="9" s="1"/>
  <c r="E273" i="9"/>
  <c r="B273" i="9" s="1"/>
  <c r="B293" i="9"/>
  <c r="B214" i="9"/>
  <c r="F217" i="9"/>
  <c r="B217" i="9" s="1"/>
  <c r="B222" i="9"/>
  <c r="F225" i="9"/>
  <c r="B225" i="9" s="1"/>
  <c r="B230" i="9"/>
  <c r="F233" i="9"/>
  <c r="B233" i="9" s="1"/>
  <c r="F277" i="9"/>
  <c r="B285" i="9"/>
  <c r="E6" i="4" l="1"/>
  <c r="D2" i="1" s="1"/>
  <c r="G1499" i="1"/>
  <c r="D42" i="8"/>
  <c r="C1517" i="1" s="1"/>
  <c r="H1517" i="1" s="1"/>
  <c r="G1483" i="1"/>
  <c r="G1481" i="1"/>
  <c r="H1481" i="1"/>
  <c r="E307" i="9"/>
  <c r="B307" i="9" s="1"/>
  <c r="E237" i="5"/>
  <c r="E175" i="5" s="1"/>
  <c r="D1152" i="1" s="1"/>
  <c r="D1215" i="1"/>
  <c r="F213" i="9"/>
  <c r="B213" i="9" s="1"/>
  <c r="B192" i="9"/>
  <c r="F163" i="4"/>
  <c r="G159" i="1"/>
  <c r="B315" i="9"/>
  <c r="E314" i="9"/>
  <c r="I10" i="3" s="1"/>
  <c r="F567" i="4"/>
  <c r="C561" i="1"/>
  <c r="D635" i="4"/>
  <c r="F420" i="4"/>
  <c r="C414" i="1"/>
  <c r="F50" i="4"/>
  <c r="C46" i="1"/>
  <c r="D1153" i="1"/>
  <c r="I22" i="3"/>
  <c r="G358" i="1"/>
  <c r="F129" i="6"/>
  <c r="C1423" i="1"/>
  <c r="F146" i="5"/>
  <c r="D1124" i="1"/>
  <c r="D990" i="1"/>
  <c r="E7" i="5"/>
  <c r="F515" i="4"/>
  <c r="C509" i="1"/>
  <c r="E151" i="4"/>
  <c r="D220" i="1"/>
  <c r="D1435" i="1"/>
  <c r="I28" i="3"/>
  <c r="F252" i="4"/>
  <c r="C248" i="1"/>
  <c r="D1436" i="1"/>
  <c r="I29" i="3"/>
  <c r="E635" i="4"/>
  <c r="D629" i="1" s="1"/>
  <c r="D414" i="1"/>
  <c r="D6" i="4"/>
  <c r="E68" i="5"/>
  <c r="F351" i="4"/>
  <c r="D350" i="4"/>
  <c r="C346" i="1"/>
  <c r="E412" i="4"/>
  <c r="I16" i="3"/>
  <c r="E21" i="9"/>
  <c r="I1477" i="1"/>
  <c r="I1462" i="1"/>
  <c r="D293" i="1"/>
  <c r="F35" i="6"/>
  <c r="H25" i="3"/>
  <c r="C1329" i="1"/>
  <c r="H20" i="3"/>
  <c r="C985" i="1"/>
  <c r="D6" i="5"/>
  <c r="F625" i="4"/>
  <c r="C619" i="1"/>
  <c r="F484" i="4"/>
  <c r="C478" i="1"/>
  <c r="F106" i="4"/>
  <c r="C102" i="1"/>
  <c r="D175" i="5"/>
  <c r="F176" i="5"/>
  <c r="H22" i="3"/>
  <c r="C1153" i="1"/>
  <c r="F593" i="4"/>
  <c r="C587" i="1"/>
  <c r="F311" i="4"/>
  <c r="C306" i="1"/>
  <c r="E528" i="4"/>
  <c r="I1466" i="1"/>
  <c r="F87" i="5"/>
  <c r="C1065" i="1"/>
  <c r="D68" i="5"/>
  <c r="F299" i="4"/>
  <c r="D298" i="4"/>
  <c r="C294" i="1"/>
  <c r="F263" i="4"/>
  <c r="C259" i="1"/>
  <c r="E166" i="9"/>
  <c r="B166" i="9" s="1"/>
  <c r="G309" i="9"/>
  <c r="E309" i="9" s="1"/>
  <c r="B309" i="9" s="1"/>
  <c r="F190" i="5"/>
  <c r="C1167" i="1"/>
  <c r="F134" i="5"/>
  <c r="C1112" i="1"/>
  <c r="F459" i="4"/>
  <c r="C453" i="1"/>
  <c r="F643" i="4"/>
  <c r="C637" i="1"/>
  <c r="F133" i="4"/>
  <c r="C129" i="1"/>
  <c r="D141" i="6"/>
  <c r="F82" i="4"/>
  <c r="C78" i="1"/>
  <c r="D528" i="4"/>
  <c r="I1464" i="1"/>
  <c r="D151" i="4"/>
  <c r="E350" i="4"/>
  <c r="E407" i="4" s="1"/>
  <c r="D402" i="1" s="1"/>
  <c r="I1474" i="1"/>
  <c r="H19" i="9" l="1"/>
  <c r="E19" i="9" s="1"/>
  <c r="B19" i="9" s="1"/>
  <c r="K1450" i="9"/>
  <c r="G312" i="9"/>
  <c r="E312" i="9" s="1"/>
  <c r="B312" i="9" s="1"/>
  <c r="I34" i="3"/>
  <c r="G1517" i="1"/>
  <c r="G313" i="9"/>
  <c r="E313" i="9" s="1"/>
  <c r="B313" i="9" s="1"/>
  <c r="H11" i="3"/>
  <c r="N3" i="9" s="1"/>
  <c r="H1215" i="1"/>
  <c r="G1215" i="1"/>
  <c r="I23" i="3"/>
  <c r="D1214" i="1"/>
  <c r="F237" i="5"/>
  <c r="F141" i="6"/>
  <c r="H28" i="3"/>
  <c r="C1435" i="1"/>
  <c r="G317" i="9"/>
  <c r="E317" i="9" s="1"/>
  <c r="F298" i="4"/>
  <c r="D407" i="4"/>
  <c r="C293" i="1"/>
  <c r="F175" i="5"/>
  <c r="C1152" i="1"/>
  <c r="D408" i="4"/>
  <c r="F350" i="4"/>
  <c r="C345" i="1"/>
  <c r="H248" i="1"/>
  <c r="G248" i="1"/>
  <c r="H220" i="1"/>
  <c r="G220" i="1"/>
  <c r="E6" i="5"/>
  <c r="F6" i="5" s="1"/>
  <c r="D985" i="1"/>
  <c r="H985" i="1" s="1"/>
  <c r="I20" i="3"/>
  <c r="G1423" i="1"/>
  <c r="H1423" i="1"/>
  <c r="H46" i="1"/>
  <c r="G46" i="1"/>
  <c r="F635" i="4"/>
  <c r="C629" i="1"/>
  <c r="D636" i="4"/>
  <c r="F528" i="4"/>
  <c r="C522" i="1"/>
  <c r="H129" i="1"/>
  <c r="G129" i="1"/>
  <c r="H453" i="1"/>
  <c r="G453" i="1"/>
  <c r="H1167" i="1"/>
  <c r="G1167" i="1"/>
  <c r="H259" i="1"/>
  <c r="G259" i="1"/>
  <c r="H306" i="1"/>
  <c r="G306" i="1"/>
  <c r="G1153" i="1"/>
  <c r="H1153" i="1"/>
  <c r="H102" i="1"/>
  <c r="G102" i="1"/>
  <c r="G619" i="1"/>
  <c r="H619" i="1"/>
  <c r="E639" i="4"/>
  <c r="D407" i="1"/>
  <c r="E289" i="4"/>
  <c r="I17" i="3"/>
  <c r="D147" i="1"/>
  <c r="H990" i="1"/>
  <c r="G990" i="1"/>
  <c r="H561" i="1"/>
  <c r="G561" i="1"/>
  <c r="E408" i="4"/>
  <c r="D403" i="1" s="1"/>
  <c r="D345" i="1"/>
  <c r="H78" i="1"/>
  <c r="G78" i="1"/>
  <c r="F68" i="5"/>
  <c r="H21" i="3"/>
  <c r="C1046" i="1"/>
  <c r="E636" i="4"/>
  <c r="D630" i="1" s="1"/>
  <c r="D522" i="1"/>
  <c r="F7" i="5"/>
  <c r="B21" i="9"/>
  <c r="D1046" i="1"/>
  <c r="I21" i="3"/>
  <c r="H509" i="1"/>
  <c r="G509" i="1"/>
  <c r="G1124" i="1"/>
  <c r="H1124" i="1"/>
  <c r="H414" i="1"/>
  <c r="G414" i="1"/>
  <c r="D289" i="4"/>
  <c r="H17" i="3"/>
  <c r="F151" i="4"/>
  <c r="C147" i="1"/>
  <c r="H637" i="1"/>
  <c r="G637" i="1"/>
  <c r="H1112" i="1"/>
  <c r="G1112" i="1"/>
  <c r="H294" i="1"/>
  <c r="G294" i="1"/>
  <c r="H1065" i="1"/>
  <c r="G1065" i="1"/>
  <c r="H587" i="1"/>
  <c r="G587" i="1"/>
  <c r="H478" i="1"/>
  <c r="G478" i="1"/>
  <c r="G284" i="9"/>
  <c r="E284" i="9" s="1"/>
  <c r="B284" i="9" s="1"/>
  <c r="G278" i="9"/>
  <c r="C984" i="1"/>
  <c r="G1329" i="1"/>
  <c r="H1329" i="1"/>
  <c r="H9" i="3"/>
  <c r="H346" i="1"/>
  <c r="G346" i="1"/>
  <c r="F6" i="4"/>
  <c r="H16" i="3"/>
  <c r="D412" i="4"/>
  <c r="D290" i="4"/>
  <c r="C2" i="1"/>
  <c r="G1436" i="1"/>
  <c r="H1436" i="1"/>
  <c r="E311" i="9" l="1"/>
  <c r="I11" i="3" s="1"/>
  <c r="H1214" i="1"/>
  <c r="G1214" i="1"/>
  <c r="C630" i="1"/>
  <c r="F636" i="4"/>
  <c r="K3" i="9"/>
  <c r="H1046" i="1"/>
  <c r="G1046" i="1"/>
  <c r="D633" i="1"/>
  <c r="H629" i="1"/>
  <c r="G629" i="1"/>
  <c r="H278" i="9"/>
  <c r="E278" i="9" s="1"/>
  <c r="D984" i="1"/>
  <c r="H8" i="3" s="1"/>
  <c r="G985" i="1"/>
  <c r="H293" i="1"/>
  <c r="G293" i="1"/>
  <c r="G1435" i="1"/>
  <c r="H1435" i="1"/>
  <c r="F408" i="4"/>
  <c r="C403" i="1"/>
  <c r="E316" i="9"/>
  <c r="I9" i="3" s="1"/>
  <c r="B317" i="9"/>
  <c r="H2" i="1"/>
  <c r="G2" i="1"/>
  <c r="C286" i="1"/>
  <c r="E291" i="4"/>
  <c r="D287" i="1" s="1"/>
  <c r="E413" i="4"/>
  <c r="D285" i="1"/>
  <c r="E290" i="4"/>
  <c r="D286" i="1" s="1"/>
  <c r="H522" i="1"/>
  <c r="G522" i="1"/>
  <c r="H345" i="1"/>
  <c r="G345" i="1"/>
  <c r="F407" i="4"/>
  <c r="C402" i="1"/>
  <c r="H147" i="1"/>
  <c r="G147" i="1"/>
  <c r="D639" i="4"/>
  <c r="D414" i="4"/>
  <c r="F412" i="4"/>
  <c r="C407" i="1"/>
  <c r="D413" i="4"/>
  <c r="F289" i="4"/>
  <c r="D291" i="4"/>
  <c r="C285" i="1"/>
  <c r="H1152" i="1"/>
  <c r="G1152" i="1"/>
  <c r="H984" i="1" l="1"/>
  <c r="F290" i="4"/>
  <c r="M3" i="9"/>
  <c r="C409" i="1"/>
  <c r="H402" i="1"/>
  <c r="G402" i="1"/>
  <c r="E640" i="4"/>
  <c r="E415" i="4"/>
  <c r="D410" i="1" s="1"/>
  <c r="D408" i="1"/>
  <c r="E414" i="4"/>
  <c r="D409" i="1" s="1"/>
  <c r="H286" i="1"/>
  <c r="G286" i="1"/>
  <c r="D640" i="4"/>
  <c r="D641" i="4" s="1"/>
  <c r="F413" i="4"/>
  <c r="D415" i="4"/>
  <c r="C408" i="1"/>
  <c r="H285" i="1"/>
  <c r="G285" i="1"/>
  <c r="H407" i="1"/>
  <c r="G407" i="1"/>
  <c r="B278" i="9"/>
  <c r="E277" i="9"/>
  <c r="I8" i="3" s="1"/>
  <c r="G984" i="1"/>
  <c r="F639" i="4"/>
  <c r="C633" i="1"/>
  <c r="F291" i="4"/>
  <c r="C287" i="1"/>
  <c r="H403" i="1"/>
  <c r="G403" i="1"/>
  <c r="G630" i="1"/>
  <c r="H630" i="1"/>
  <c r="F414" i="4" l="1"/>
  <c r="D645" i="4"/>
  <c r="C635" i="1"/>
  <c r="H287" i="1"/>
  <c r="G287" i="1"/>
  <c r="H408" i="1"/>
  <c r="G408" i="1"/>
  <c r="H409" i="1"/>
  <c r="G409" i="1"/>
  <c r="F415" i="4"/>
  <c r="C410" i="1"/>
  <c r="E642" i="4"/>
  <c r="D634" i="1"/>
  <c r="E641" i="4"/>
  <c r="F641" i="4" s="1"/>
  <c r="C634" i="1"/>
  <c r="D642" i="4"/>
  <c r="F640" i="4"/>
  <c r="G633" i="1"/>
  <c r="H633" i="1"/>
  <c r="F642" i="4" l="1"/>
  <c r="C636" i="1"/>
  <c r="D646" i="4"/>
  <c r="E646" i="4"/>
  <c r="D636" i="1"/>
  <c r="E645" i="4"/>
  <c r="D635" i="1"/>
  <c r="G634" i="1"/>
  <c r="H634" i="1"/>
  <c r="H410" i="1"/>
  <c r="G410" i="1"/>
  <c r="H18" i="3"/>
  <c r="C639" i="1"/>
  <c r="D639" i="1" l="1"/>
  <c r="H639" i="1" s="1"/>
  <c r="I18" i="3"/>
  <c r="G276" i="9"/>
  <c r="E276" i="9" s="1"/>
  <c r="B276" i="9" s="1"/>
  <c r="G636" i="1"/>
  <c r="H636" i="1"/>
  <c r="F645" i="4"/>
  <c r="D640" i="1"/>
  <c r="H7" i="3" s="1"/>
  <c r="I19" i="3"/>
  <c r="G635" i="1"/>
  <c r="F646" i="4"/>
  <c r="H19" i="3"/>
  <c r="C640" i="1"/>
  <c r="H635" i="1"/>
  <c r="G639" i="1" l="1"/>
  <c r="H640" i="1"/>
  <c r="G640" i="1"/>
  <c r="J3" i="9"/>
  <c r="M272" i="9" l="1"/>
  <c r="L272" i="9"/>
  <c r="H274" i="9"/>
  <c r="G274" i="9"/>
  <c r="H18" i="9"/>
  <c r="G18" i="9"/>
  <c r="J17" i="9"/>
  <c r="K8" i="9"/>
  <c r="J13" i="9"/>
  <c r="I7" i="9"/>
  <c r="K13" i="9"/>
  <c r="K10" i="9"/>
  <c r="G16" i="9"/>
  <c r="I5" i="9"/>
  <c r="K11" i="9"/>
  <c r="H16" i="9"/>
  <c r="K9" i="9"/>
  <c r="K6" i="9"/>
  <c r="I17" i="9"/>
  <c r="J12" i="9"/>
  <c r="G17" i="9"/>
  <c r="I11" i="9"/>
  <c r="I8" i="9"/>
  <c r="G15" i="9"/>
  <c r="J9" i="9"/>
  <c r="H15" i="9"/>
  <c r="L15" i="9"/>
  <c r="J11" i="9"/>
  <c r="K7" i="9"/>
  <c r="I9" i="9"/>
  <c r="J5" i="9"/>
  <c r="L16" i="9"/>
  <c r="K5" i="9"/>
  <c r="J10" i="9"/>
  <c r="M16" i="9"/>
  <c r="J7" i="9"/>
  <c r="I12" i="9"/>
  <c r="J8" i="9"/>
  <c r="I13" i="9"/>
  <c r="I6" i="9"/>
  <c r="K12" i="9"/>
  <c r="J6" i="9"/>
  <c r="H17" i="9"/>
  <c r="M15" i="9"/>
  <c r="E274" i="9" l="1"/>
  <c r="B274" i="9" s="1"/>
  <c r="E13" i="9"/>
  <c r="B13" i="9" s="1"/>
  <c r="E10" i="9"/>
  <c r="B10" i="9" s="1"/>
  <c r="E9" i="9"/>
  <c r="B9" i="9" s="1"/>
  <c r="E11" i="9"/>
  <c r="B11" i="9" s="1"/>
  <c r="E18" i="9"/>
  <c r="B18" i="9" s="1"/>
  <c r="F272" i="9"/>
  <c r="B272" i="9" s="1"/>
  <c r="E17" i="9"/>
  <c r="B17" i="9" s="1"/>
  <c r="E5" i="9"/>
  <c r="B5" i="9" s="1"/>
  <c r="E7" i="9"/>
  <c r="B7" i="9" s="1"/>
  <c r="E12" i="9"/>
  <c r="B12" i="9" s="1"/>
  <c r="E16" i="9"/>
  <c r="E6" i="9"/>
  <c r="B6" i="9" s="1"/>
  <c r="F16" i="9"/>
  <c r="E15" i="9"/>
  <c r="E20" i="9"/>
  <c r="I7" i="3" s="1"/>
  <c r="F15" i="9"/>
  <c r="E8" i="9"/>
  <c r="B8" i="9" s="1"/>
  <c r="F20" i="9" l="1"/>
  <c r="B16" i="9"/>
  <c r="F14" i="9"/>
  <c r="E14" i="9"/>
  <c r="B1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<sst xmlns="http://schemas.openxmlformats.org/spreadsheetml/2006/main" count="4369" uniqueCount="3421">
  <si>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</si>
  <si>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</si>
  <si>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</si>
  <si>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</si>
  <si>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</si>
  <si>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</si>
  <si>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</si>
  <si>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</si>
  <si>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</si>
  <si>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</si>
  <si>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</si>
  <si>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</si>
  <si>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</si>
  <si>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</si>
  <si>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</si>
  <si>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</si>
  <si>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</si>
  <si>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</si>
  <si>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</si>
  <si>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</si>
  <si>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</si>
  <si>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</si>
  <si>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</si>
  <si>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</si>
  <si>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</si>
  <si>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</si>
  <si>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</si>
  <si>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</si>
  <si>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</si>
  <si>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</si>
  <si>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</si>
  <si>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VATROGASNA POSTROJBA BUZET</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</si>
  <si>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</si>
  <si>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</si>
  <si>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</si>
  <si>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</si>
  <si>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</si>
  <si>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</si>
  <si>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</si>
  <si>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</si>
  <si>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</si>
  <si>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</si>
  <si>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</si>
  <si>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</si>
  <si>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</si>
  <si>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</si>
  <si>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</si>
  <si>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</si>
  <si>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</si>
  <si>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36250 - JAVNA VATROGASNA POSTROJBA BUZET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</si>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</sst>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488842.61000000004</v>
      </c>
      <c r="D2" s="6">
        <f>'PR-RAS'!E6</f>
        <v>565816.63</v>
      </c>
      <c r="E2" s="6">
        <v>0</v>
      </c>
      <c r="F2" s="6">
        <v>0</v>
      </c>
      <c r="G2" s="7">
        <f t="shared" ref="G2:G264" si="0">(B2/1000)*(C2*1+D2*2)</f>
        <v>1620.4758700000002</v>
      </c>
      <c r="H2" s="7">
        <f t="shared" ref="H2:H264" si="1">ABS(C2-ROUND(C2,0))+ABS(D2-ROUND(D2,0))</f>
        <v>0.75999999995110556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36820.75</v>
      </c>
      <c r="E46" s="1">
        <v>0</v>
      </c>
      <c r="F46" s="1">
        <v>0</v>
      </c>
      <c r="G46" s="2">
        <f t="shared" si="0"/>
        <v>3313.8674999999998</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1240</v>
      </c>
      <c r="E55" s="1">
        <v>0</v>
      </c>
      <c r="F55" s="1">
        <v>0</v>
      </c>
      <c r="G55" s="2">
        <f t="shared" si="0"/>
        <v>133.91999999999999</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1240</v>
      </c>
      <c r="E56" s="1">
        <v>0</v>
      </c>
      <c r="F56" s="1">
        <v>0</v>
      </c>
      <c r="G56" s="2">
        <f t="shared" si="0"/>
        <v>136.4</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35580.75</v>
      </c>
      <c r="E64" s="1">
        <v>0</v>
      </c>
      <c r="F64" s="1">
        <v>0</v>
      </c>
      <c r="G64" s="2">
        <f t="shared" si="0"/>
        <v>4483.1745000000001</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35580.75</v>
      </c>
      <c r="E65" s="1">
        <v>0</v>
      </c>
      <c r="F65" s="1">
        <v>0</v>
      </c>
      <c r="G65" s="2">
        <f t="shared" si="0"/>
        <v>4554.3360000000002</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0.01</v>
      </c>
      <c r="E78" s="1">
        <v>0</v>
      </c>
      <c r="F78" s="1">
        <v>0</v>
      </c>
      <c r="G78" s="2">
        <f t="shared" si="0"/>
        <v>4.62E-3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0.01</v>
      </c>
      <c r="E79" s="1">
        <v>0</v>
      </c>
      <c r="F79" s="1">
        <v>0</v>
      </c>
      <c r="G79" s="2">
        <f t="shared" si="0"/>
        <v>4.6800000000000001E-3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0.01</v>
      </c>
      <c r="E81" s="1">
        <v>0</v>
      </c>
      <c r="F81" s="1">
        <v>0</v>
      </c>
      <c r="G81" s="2">
        <f t="shared" si="0"/>
        <v>4.7999999999999996E-3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48889.48</v>
      </c>
      <c r="D120" s="1">
        <f>'PR-RAS'!E124</f>
        <v>42250.57</v>
      </c>
      <c r="E120" s="1">
        <v>0</v>
      </c>
      <c r="F120" s="1">
        <v>0</v>
      </c>
      <c r="G120" s="2">
        <f t="shared" si="0"/>
        <v>15873.483779999999</v>
      </c>
      <c r="H120" s="2">
        <f t="shared" si="1"/>
        <v>0.91000000000349246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12347.04</v>
      </c>
      <c r="D121" s="1">
        <f>'PR-RAS'!E125</f>
        <v>9151.49</v>
      </c>
      <c r="E121" s="1">
        <v>0</v>
      </c>
      <c r="F121" s="1">
        <v>0</v>
      </c>
      <c r="G121" s="2">
        <f t="shared" si="0"/>
        <v>3678.0023999999999</v>
      </c>
      <c r="H121" s="2">
        <f t="shared" si="1"/>
        <v>0.53000000000065484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12347.04</v>
      </c>
      <c r="D123" s="1">
        <f>'PR-RAS'!E127</f>
        <v>9151.49</v>
      </c>
      <c r="E123" s="1">
        <v>0</v>
      </c>
      <c r="F123" s="1">
        <v>0</v>
      </c>
      <c r="G123" s="2">
        <f t="shared" si="0"/>
        <v>3739.3024399999999</v>
      </c>
      <c r="H123" s="2">
        <f t="shared" si="1"/>
        <v>0.53000000000065484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36542.44</v>
      </c>
      <c r="D124" s="1">
        <f>'PR-RAS'!E128</f>
        <v>33099.08</v>
      </c>
      <c r="E124" s="1">
        <v>0</v>
      </c>
      <c r="F124" s="1">
        <v>0</v>
      </c>
      <c r="G124" s="2">
        <f t="shared" si="0"/>
        <v>12637.093800000001</v>
      </c>
      <c r="H124" s="2">
        <f t="shared" si="1"/>
        <v>0.52000000000407454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36542.44</v>
      </c>
      <c r="D125" s="1">
        <f>'PR-RAS'!E129</f>
        <v>33099.08</v>
      </c>
      <c r="E125" s="1">
        <v>0</v>
      </c>
      <c r="F125" s="1">
        <v>0</v>
      </c>
      <c r="G125" s="2">
        <f t="shared" si="0"/>
        <v>12739.8344</v>
      </c>
      <c r="H125" s="2">
        <f t="shared" si="1"/>
        <v>0.52000000000407454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439953.09</v>
      </c>
      <c r="D129" s="1">
        <f>'PR-RAS'!E133</f>
        <v>486745.3</v>
      </c>
      <c r="E129" s="1">
        <v>0</v>
      </c>
      <c r="F129" s="1">
        <v>0</v>
      </c>
      <c r="G129" s="2">
        <f t="shared" si="0"/>
        <v>180920.79232000001</v>
      </c>
      <c r="H129" s="2">
        <f t="shared" si="1"/>
        <v>0.39000000001396984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439953.09</v>
      </c>
      <c r="D130" s="1">
        <f>'PR-RAS'!E134</f>
        <v>486745.3</v>
      </c>
      <c r="E130" s="1">
        <v>0</v>
      </c>
      <c r="F130" s="1">
        <v>0</v>
      </c>
      <c r="G130" s="2">
        <f t="shared" si="0"/>
        <v>182334.23600999999</v>
      </c>
      <c r="H130" s="2">
        <f t="shared" si="1"/>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439953.09</v>
      </c>
      <c r="D131" s="1">
        <f>'PR-RAS'!E135</f>
        <v>486745.3</v>
      </c>
      <c r="E131" s="1">
        <v>0</v>
      </c>
      <c r="F131" s="1">
        <v>0</v>
      </c>
      <c r="G131" s="2">
        <f t="shared" si="0"/>
        <v>183747.67970000001</v>
      </c>
      <c r="H131" s="2">
        <f t="shared" si="1"/>
        <v>0.39000000001396984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486192.43000000005</v>
      </c>
      <c r="D147" s="1">
        <f>'PR-RAS'!E151</f>
        <v>548363.1</v>
      </c>
      <c r="E147" s="1">
        <v>0</v>
      </c>
      <c r="F147" s="1">
        <v>0</v>
      </c>
      <c r="G147" s="2">
        <f t="shared" si="0"/>
        <v>231106.11997999996</v>
      </c>
      <c r="H147" s="2">
        <f t="shared" si="1"/>
        <v>0.53000000002793968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416927.96</v>
      </c>
      <c r="D148" s="1">
        <f>'PR-RAS'!E152</f>
        <v>465976.24</v>
      </c>
      <c r="E148" s="1">
        <v>0</v>
      </c>
      <c r="F148" s="1">
        <v>0</v>
      </c>
      <c r="G148" s="2">
        <f t="shared" si="0"/>
        <v>198285.42467999997</v>
      </c>
      <c r="H148" s="2">
        <f t="shared" si="1"/>
        <v>0.27999999996973202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301662.07</v>
      </c>
      <c r="D149" s="1">
        <f>'PR-RAS'!E153</f>
        <v>363026.76</v>
      </c>
      <c r="E149" s="1">
        <v>0</v>
      </c>
      <c r="F149" s="1">
        <v>0</v>
      </c>
      <c r="G149" s="2">
        <f t="shared" si="0"/>
        <v>152101.90732</v>
      </c>
      <c r="H149" s="2">
        <f t="shared" si="1"/>
        <v>0.30999999999767169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301662.07</v>
      </c>
      <c r="D150" s="1">
        <f>'PR-RAS'!E154</f>
        <v>363026.76</v>
      </c>
      <c r="E150" s="1">
        <v>0</v>
      </c>
      <c r="F150" s="1">
        <v>0</v>
      </c>
      <c r="G150" s="2">
        <f t="shared" si="0"/>
        <v>153129.62291000001</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39808.51</v>
      </c>
      <c r="D154" s="1">
        <f>'PR-RAS'!E158</f>
        <v>17121.419999999998</v>
      </c>
      <c r="E154" s="1">
        <v>0</v>
      </c>
      <c r="F154" s="1">
        <v>0</v>
      </c>
      <c r="G154" s="2">
        <f t="shared" si="0"/>
        <v>11329.85655</v>
      </c>
      <c r="H154" s="2">
        <f t="shared" si="1"/>
        <v>0.9099999999962165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75457.38</v>
      </c>
      <c r="D155" s="1">
        <f>'PR-RAS'!E159</f>
        <v>85828.06</v>
      </c>
      <c r="E155" s="1">
        <v>0</v>
      </c>
      <c r="F155" s="1">
        <v>0</v>
      </c>
      <c r="G155" s="2">
        <f t="shared" si="0"/>
        <v>38055.478999999999</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24037.16</v>
      </c>
      <c r="D156" s="1">
        <f>'PR-RAS'!E160</f>
        <v>27467.279999999999</v>
      </c>
      <c r="E156" s="1">
        <v>0</v>
      </c>
      <c r="F156" s="1">
        <v>0</v>
      </c>
      <c r="G156" s="2">
        <f t="shared" si="0"/>
        <v>12240.616599999999</v>
      </c>
      <c r="H156" s="2">
        <f t="shared" si="1"/>
        <v>0.43999999999869033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51420.22</v>
      </c>
      <c r="D157" s="1">
        <f>'PR-RAS'!E161</f>
        <v>58360.78</v>
      </c>
      <c r="E157" s="1">
        <v>0</v>
      </c>
      <c r="F157" s="1">
        <v>0</v>
      </c>
      <c r="G157" s="2">
        <f t="shared" si="0"/>
        <v>26230.117679999999</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68286.84</v>
      </c>
      <c r="D159" s="1">
        <f>'PR-RAS'!E163</f>
        <v>81641.14</v>
      </c>
      <c r="E159" s="1">
        <v>0</v>
      </c>
      <c r="F159" s="1">
        <v>0</v>
      </c>
      <c r="G159" s="2">
        <f t="shared" si="0"/>
        <v>36587.920960000003</v>
      </c>
      <c r="H159" s="2">
        <f t="shared" si="1"/>
        <v>0.30000000000291038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16911.27</v>
      </c>
      <c r="D160" s="1">
        <f>'PR-RAS'!E164</f>
        <v>15243.45</v>
      </c>
      <c r="E160" s="1">
        <v>0</v>
      </c>
      <c r="F160" s="1">
        <v>0</v>
      </c>
      <c r="G160" s="2">
        <f t="shared" si="0"/>
        <v>7536.3090299999994</v>
      </c>
      <c r="H160" s="2">
        <f t="shared" si="1"/>
        <v>0.72000000000116415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66.36</v>
      </c>
      <c r="D161" s="1">
        <f>'PR-RAS'!E165</f>
        <v>92.93</v>
      </c>
      <c r="E161" s="1">
        <v>0</v>
      </c>
      <c r="F161" s="1">
        <v>0</v>
      </c>
      <c r="G161" s="2">
        <f t="shared" si="0"/>
        <v>40.355200000000004</v>
      </c>
      <c r="H161" s="2">
        <f t="shared" si="1"/>
        <v>0.42999999999999261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14704.89</v>
      </c>
      <c r="D162" s="1">
        <f>'PR-RAS'!E166</f>
        <v>15009.84</v>
      </c>
      <c r="E162" s="1">
        <v>0</v>
      </c>
      <c r="F162" s="1">
        <v>0</v>
      </c>
      <c r="G162" s="2">
        <f t="shared" si="0"/>
        <v>7200.6557700000003</v>
      </c>
      <c r="H162" s="2">
        <f t="shared" si="1"/>
        <v>0.27000000000043656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2140.02</v>
      </c>
      <c r="D163" s="1">
        <f>'PR-RAS'!E167</f>
        <v>140.68</v>
      </c>
      <c r="E163" s="1">
        <v>0</v>
      </c>
      <c r="F163" s="1">
        <v>0</v>
      </c>
      <c r="G163" s="2">
        <f t="shared" si="0"/>
        <v>392.26356000000004</v>
      </c>
      <c r="H163" s="2">
        <f t="shared" si="1"/>
        <v>0.33999999999997499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30279.059999999998</v>
      </c>
      <c r="D165" s="1">
        <f>'PR-RAS'!E169</f>
        <v>44888.869999999995</v>
      </c>
      <c r="E165" s="1">
        <v>0</v>
      </c>
      <c r="F165" s="1">
        <v>0</v>
      </c>
      <c r="G165" s="2">
        <f t="shared" si="0"/>
        <v>19689.315199999997</v>
      </c>
      <c r="H165" s="2">
        <f t="shared" si="1"/>
        <v>0.19000000000232831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2576.5300000000002</v>
      </c>
      <c r="D166" s="1">
        <f>'PR-RAS'!E170</f>
        <v>2829.8</v>
      </c>
      <c r="E166" s="1">
        <v>0</v>
      </c>
      <c r="F166" s="1">
        <v>0</v>
      </c>
      <c r="G166" s="2">
        <f t="shared" si="0"/>
        <v>1358.9614500000002</v>
      </c>
      <c r="H166" s="2">
        <f t="shared" si="1"/>
        <v>0.66999999999961801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702.94</v>
      </c>
      <c r="D167" s="1">
        <f>'PR-RAS'!E171</f>
        <v>481.74</v>
      </c>
      <c r="E167" s="1">
        <v>0</v>
      </c>
      <c r="F167" s="1">
        <v>0</v>
      </c>
      <c r="G167" s="2">
        <f t="shared" si="0"/>
        <v>276.62572</v>
      </c>
      <c r="H167" s="2">
        <f t="shared" si="1"/>
        <v>0.31999999999993634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18610.189999999999</v>
      </c>
      <c r="D168" s="1">
        <f>'PR-RAS'!E172</f>
        <v>10403.459999999999</v>
      </c>
      <c r="E168" s="1">
        <v>0</v>
      </c>
      <c r="F168" s="1">
        <v>0</v>
      </c>
      <c r="G168" s="2">
        <f t="shared" si="0"/>
        <v>6582.6573700000008</v>
      </c>
      <c r="H168" s="2">
        <f t="shared" si="1"/>
        <v>0.64999999999781721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2639.16</v>
      </c>
      <c r="D169" s="1">
        <f>'PR-RAS'!E173</f>
        <v>670.25</v>
      </c>
      <c r="E169" s="1">
        <v>0</v>
      </c>
      <c r="F169" s="1">
        <v>0</v>
      </c>
      <c r="G169" s="2">
        <f t="shared" si="0"/>
        <v>668.58288000000005</v>
      </c>
      <c r="H169" s="2">
        <f t="shared" si="1"/>
        <v>0.40999999999985448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2216.64</v>
      </c>
      <c r="D170" s="1">
        <f>'PR-RAS'!E174</f>
        <v>11772.48</v>
      </c>
      <c r="E170" s="1">
        <v>0</v>
      </c>
      <c r="F170" s="1">
        <v>0</v>
      </c>
      <c r="G170" s="2">
        <f t="shared" si="0"/>
        <v>4353.7103999999999</v>
      </c>
      <c r="H170" s="2">
        <f t="shared" si="1"/>
        <v>0.83999999999969077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3533.6</v>
      </c>
      <c r="D172" s="1">
        <f>'PR-RAS'!E176</f>
        <v>18731.14</v>
      </c>
      <c r="E172" s="1">
        <v>0</v>
      </c>
      <c r="F172" s="1">
        <v>0</v>
      </c>
      <c r="G172" s="2">
        <f t="shared" si="0"/>
        <v>7010.2954799999998</v>
      </c>
      <c r="H172" s="2">
        <f t="shared" si="1"/>
        <v>0.53999999999950887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20241.030000000002</v>
      </c>
      <c r="D173" s="1">
        <f>'PR-RAS'!E177</f>
        <v>20850.77</v>
      </c>
      <c r="E173" s="1">
        <v>0</v>
      </c>
      <c r="F173" s="1">
        <v>0</v>
      </c>
      <c r="G173" s="2">
        <f t="shared" si="0"/>
        <v>10654.12204</v>
      </c>
      <c r="H173" s="2">
        <f t="shared" si="1"/>
        <v>0.26000000000203727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1844.9</v>
      </c>
      <c r="D174" s="1">
        <f>'PR-RAS'!E178</f>
        <v>1748.86</v>
      </c>
      <c r="E174" s="1">
        <v>0</v>
      </c>
      <c r="F174" s="1">
        <v>0</v>
      </c>
      <c r="G174" s="2">
        <f t="shared" si="0"/>
        <v>924.27325999999994</v>
      </c>
      <c r="H174" s="2">
        <f t="shared" si="1"/>
        <v>0.24000000000000909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1025.4000000000001</v>
      </c>
      <c r="D175" s="1">
        <f>'PR-RAS'!E179</f>
        <v>7253.19</v>
      </c>
      <c r="E175" s="1">
        <v>0</v>
      </c>
      <c r="F175" s="1">
        <v>0</v>
      </c>
      <c r="G175" s="2">
        <f t="shared" si="0"/>
        <v>2702.5297199999995</v>
      </c>
      <c r="H175" s="2">
        <f t="shared" si="1"/>
        <v>0.58999999999969077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350.39</v>
      </c>
      <c r="D176" s="1">
        <f>'PR-RAS'!E180</f>
        <v>350.5</v>
      </c>
      <c r="E176" s="1">
        <v>0</v>
      </c>
      <c r="F176" s="1">
        <v>0</v>
      </c>
      <c r="G176" s="2">
        <f t="shared" si="0"/>
        <v>183.99324999999996</v>
      </c>
      <c r="H176" s="2">
        <f t="shared" si="1"/>
        <v>0.88999999999998636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1184.82</v>
      </c>
      <c r="D177" s="1">
        <f>'PR-RAS'!E181</f>
        <v>1267.5</v>
      </c>
      <c r="E177" s="1">
        <v>0</v>
      </c>
      <c r="F177" s="1">
        <v>0</v>
      </c>
      <c r="G177" s="2">
        <f t="shared" si="0"/>
        <v>654.68831999999986</v>
      </c>
      <c r="H177" s="2">
        <f t="shared" si="1"/>
        <v>0.68000000000006366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305.26</v>
      </c>
      <c r="D179" s="1">
        <f>'PR-RAS'!E183</f>
        <v>0</v>
      </c>
      <c r="E179" s="1">
        <v>0</v>
      </c>
      <c r="F179" s="1">
        <v>0</v>
      </c>
      <c r="G179" s="2">
        <f t="shared" si="0"/>
        <v>54.336279999999995</v>
      </c>
      <c r="H179" s="2">
        <f t="shared" si="1"/>
        <v>0.25999999999999091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14729.95</v>
      </c>
      <c r="D180" s="1">
        <f>'PR-RAS'!E184</f>
        <v>9057.68</v>
      </c>
      <c r="E180" s="1">
        <v>0</v>
      </c>
      <c r="F180" s="1">
        <v>0</v>
      </c>
      <c r="G180" s="2">
        <f t="shared" si="0"/>
        <v>5879.3104899999989</v>
      </c>
      <c r="H180" s="2">
        <f t="shared" si="1"/>
        <v>0.36999999999898137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696.79</v>
      </c>
      <c r="D181" s="1">
        <f>'PR-RAS'!E185</f>
        <v>1102.71</v>
      </c>
      <c r="E181" s="1">
        <v>0</v>
      </c>
      <c r="F181" s="1">
        <v>0</v>
      </c>
      <c r="G181" s="2">
        <f t="shared" si="0"/>
        <v>522.39779999999996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103.52</v>
      </c>
      <c r="D182" s="1">
        <f>'PR-RAS'!E186</f>
        <v>70.33</v>
      </c>
      <c r="E182" s="1">
        <v>0</v>
      </c>
      <c r="F182" s="1">
        <v>0</v>
      </c>
      <c r="G182" s="2">
        <f t="shared" si="0"/>
        <v>44.196579999999997</v>
      </c>
      <c r="H182" s="2">
        <f t="shared" si="1"/>
        <v>0.81000000000000227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855.48</v>
      </c>
      <c r="D184" s="1">
        <f>'PR-RAS'!E188</f>
        <v>658.05000000000007</v>
      </c>
      <c r="E184" s="1">
        <v>0</v>
      </c>
      <c r="F184" s="1">
        <v>0</v>
      </c>
      <c r="G184" s="2">
        <f t="shared" si="0"/>
        <v>397.39913999999999</v>
      </c>
      <c r="H184" s="2">
        <f t="shared" si="1"/>
        <v>0.5300000000000864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530.89</v>
      </c>
      <c r="D187" s="1">
        <f>'PR-RAS'!E191</f>
        <v>518.22</v>
      </c>
      <c r="E187" s="1">
        <v>0</v>
      </c>
      <c r="F187" s="1">
        <v>0</v>
      </c>
      <c r="G187" s="2">
        <f t="shared" si="0"/>
        <v>291.52337999999997</v>
      </c>
      <c r="H187" s="2">
        <f t="shared" si="1"/>
        <v>0.33000000000004093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324.58999999999997</v>
      </c>
      <c r="D191" s="1">
        <f>'PR-RAS'!E195</f>
        <v>139.83000000000001</v>
      </c>
      <c r="E191" s="1">
        <v>0</v>
      </c>
      <c r="F191" s="1">
        <v>0</v>
      </c>
      <c r="G191" s="2">
        <f t="shared" si="0"/>
        <v>114.8075</v>
      </c>
      <c r="H191" s="2">
        <f t="shared" si="1"/>
        <v>0.58000000000001251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977.63</v>
      </c>
      <c r="D192" s="1">
        <f>'PR-RAS'!E196</f>
        <v>745.72</v>
      </c>
      <c r="E192" s="1">
        <v>0</v>
      </c>
      <c r="F192" s="1">
        <v>0</v>
      </c>
      <c r="G192" s="2">
        <f t="shared" si="0"/>
        <v>471.59237000000002</v>
      </c>
      <c r="H192" s="2">
        <f t="shared" si="1"/>
        <v>0.64999999999997726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977.63</v>
      </c>
      <c r="D206" s="1">
        <f>'PR-RAS'!E210</f>
        <v>745.72</v>
      </c>
      <c r="E206" s="1">
        <v>0</v>
      </c>
      <c r="F206" s="1">
        <v>0</v>
      </c>
      <c r="G206" s="2">
        <f t="shared" si="0"/>
        <v>506.15935000000002</v>
      </c>
      <c r="H206" s="2">
        <f t="shared" si="1"/>
        <v>0.64999999999997726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977.63</v>
      </c>
      <c r="D207" s="1">
        <f>'PR-RAS'!E211</f>
        <v>745.72</v>
      </c>
      <c r="E207" s="1">
        <v>0</v>
      </c>
      <c r="F207" s="1">
        <v>0</v>
      </c>
      <c r="G207" s="2">
        <f t="shared" si="0"/>
        <v>508.62842000000001</v>
      </c>
      <c r="H207" s="2">
        <f t="shared" si="1"/>
        <v>0.64999999999997726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486192.43000000005</v>
      </c>
      <c r="D285" s="1">
        <f>'PR-RAS'!E289</f>
        <v>548363.1</v>
      </c>
      <c r="E285" s="1">
        <v>0</v>
      </c>
      <c r="F285" s="1">
        <v>0</v>
      </c>
      <c r="G285" s="2">
        <f t="shared" si="8"/>
        <v>449548.89091999992</v>
      </c>
      <c r="H285" s="2">
        <f t="shared" si="9"/>
        <v>0.53000000002793968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2650.179999999993</v>
      </c>
      <c r="D286" s="1">
        <f>'PR-RAS'!E290</f>
        <v>17453.530000000028</v>
      </c>
      <c r="E286" s="1">
        <v>0</v>
      </c>
      <c r="F286" s="1">
        <v>0</v>
      </c>
      <c r="G286" s="2">
        <f t="shared" si="8"/>
        <v>10703.813400000014</v>
      </c>
      <c r="H286" s="2">
        <f t="shared" si="9"/>
        <v>0.6499999999650754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4176.92</v>
      </c>
      <c r="D288" s="1">
        <f>'PR-RAS'!E292</f>
        <v>4507.7700000000004</v>
      </c>
      <c r="E288" s="1">
        <v>0</v>
      </c>
      <c r="F288" s="1">
        <v>0</v>
      </c>
      <c r="G288" s="2">
        <f t="shared" si="8"/>
        <v>3786.2360199999998</v>
      </c>
      <c r="H288" s="2">
        <f t="shared" si="9"/>
        <v>0.30999999999949068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414.49</v>
      </c>
      <c r="D290" s="1">
        <f>'PR-RAS'!E294</f>
        <v>484.01</v>
      </c>
      <c r="E290" s="1">
        <v>0</v>
      </c>
      <c r="F290" s="1">
        <v>0</v>
      </c>
      <c r="G290" s="2">
        <f t="shared" si="8"/>
        <v>399.54538999999994</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484.01</v>
      </c>
      <c r="E291" s="1">
        <v>0</v>
      </c>
      <c r="F291" s="1">
        <v>0</v>
      </c>
      <c r="G291" s="2">
        <f t="shared" si="8"/>
        <v>280.72579999999999</v>
      </c>
      <c r="H291" s="2">
        <f t="shared" si="9"/>
        <v>9.9999999999909051E-3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2319.33</v>
      </c>
      <c r="D345" s="1">
        <f>'PR-RAS'!E350</f>
        <v>19536.260000000002</v>
      </c>
      <c r="E345" s="1">
        <v>0</v>
      </c>
      <c r="F345" s="1">
        <v>0</v>
      </c>
      <c r="G345" s="2">
        <f t="shared" si="8"/>
        <v>14238.796400000001</v>
      </c>
      <c r="H345" s="2">
        <f t="shared" si="9"/>
        <v>0.59000000000196451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3387.5</v>
      </c>
      <c r="E358" s="1">
        <v>0</v>
      </c>
      <c r="F358" s="1">
        <v>0</v>
      </c>
      <c r="G358" s="2">
        <f t="shared" si="8"/>
        <v>2418.6749999999997</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3387.5</v>
      </c>
      <c r="E364" s="1">
        <v>0</v>
      </c>
      <c r="F364" s="1">
        <v>0</v>
      </c>
      <c r="G364" s="2">
        <f t="shared" si="8"/>
        <v>2459.3249999999998</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3387.5</v>
      </c>
      <c r="E367" s="1">
        <v>0</v>
      </c>
      <c r="F367" s="1">
        <v>0</v>
      </c>
      <c r="G367" s="2">
        <f t="shared" si="8"/>
        <v>2479.65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2319.33</v>
      </c>
      <c r="D397" s="1">
        <f>'PR-RAS'!E402</f>
        <v>16148.76</v>
      </c>
      <c r="E397" s="1">
        <v>0</v>
      </c>
      <c r="F397" s="1">
        <v>0</v>
      </c>
      <c r="G397" s="2">
        <f t="shared" si="8"/>
        <v>13708.2726</v>
      </c>
      <c r="H397" s="2">
        <f t="shared" si="9"/>
        <v>0.56999999999970896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16148.76</v>
      </c>
      <c r="E398" s="1">
        <v>0</v>
      </c>
      <c r="F398" s="1">
        <v>0</v>
      </c>
      <c r="G398" s="2">
        <f t="shared" si="8"/>
        <v>12822.115440000001</v>
      </c>
      <c r="H398" s="2">
        <f t="shared" si="9"/>
        <v>0.23999999999978172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2319.33</v>
      </c>
      <c r="D401" s="1">
        <f>'PR-RAS'!E406</f>
        <v>0</v>
      </c>
      <c r="E401" s="1">
        <v>0</v>
      </c>
      <c r="F401" s="1">
        <v>0</v>
      </c>
      <c r="G401" s="2">
        <f t="shared" si="8"/>
        <v>927.73199999999997</v>
      </c>
      <c r="H401" s="2">
        <f t="shared" si="9"/>
        <v>0.32999999999992724</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2319.33</v>
      </c>
      <c r="D403" s="1">
        <f>'PR-RAS'!E408</f>
        <v>19536.260000000002</v>
      </c>
      <c r="E403" s="1">
        <v>0</v>
      </c>
      <c r="F403" s="1">
        <v>0</v>
      </c>
      <c r="G403" s="2">
        <f t="shared" si="8"/>
        <v>16639.523700000002</v>
      </c>
      <c r="H403" s="2">
        <f t="shared" si="9"/>
        <v>0.59000000000196451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488842.61000000004</v>
      </c>
      <c r="D407" s="1">
        <f>'PR-RAS'!E412</f>
        <v>565816.63</v>
      </c>
      <c r="E407" s="1">
        <v>0</v>
      </c>
      <c r="F407" s="1">
        <v>0</v>
      </c>
      <c r="G407" s="2">
        <f t="shared" si="8"/>
        <v>657913.20322000014</v>
      </c>
      <c r="H407" s="2">
        <f t="shared" si="9"/>
        <v>0.75999999995110556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488511.76000000007</v>
      </c>
      <c r="D408" s="1">
        <f>'PR-RAS'!E413</f>
        <v>567899.36</v>
      </c>
      <c r="E408" s="1">
        <v>0</v>
      </c>
      <c r="F408" s="1">
        <v>0</v>
      </c>
      <c r="G408" s="2">
        <f t="shared" si="8"/>
        <v>661094.36535999994</v>
      </c>
      <c r="H408" s="2">
        <f t="shared" si="9"/>
        <v>0.59999999991850927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330.84999999997672</v>
      </c>
      <c r="D409" s="1">
        <f>'PR-RAS'!E414</f>
        <v>0</v>
      </c>
      <c r="E409" s="1">
        <v>0</v>
      </c>
      <c r="F409" s="1">
        <v>0</v>
      </c>
      <c r="G409" s="2">
        <f t="shared" si="8"/>
        <v>134.9867999999905</v>
      </c>
      <c r="H409" s="2">
        <f t="shared" si="9"/>
        <v>0.15000000002328306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2082.7299999999814</v>
      </c>
      <c r="E410" s="1">
        <v>0</v>
      </c>
      <c r="F410" s="1">
        <v>0</v>
      </c>
      <c r="G410" s="2">
        <f t="shared" si="8"/>
        <v>1703.6731399999846</v>
      </c>
      <c r="H410" s="2">
        <f t="shared" si="9"/>
        <v>0.27000000001862645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4176.92</v>
      </c>
      <c r="D411" s="1">
        <f>'PR-RAS'!E416</f>
        <v>4507.7700000000004</v>
      </c>
      <c r="E411" s="1">
        <v>0</v>
      </c>
      <c r="F411" s="1">
        <v>0</v>
      </c>
      <c r="G411" s="2">
        <f t="shared" si="8"/>
        <v>5408.9085999999998</v>
      </c>
      <c r="H411" s="2">
        <f t="shared" si="9"/>
        <v>0.30999999999949068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414.49</v>
      </c>
      <c r="D413" s="1">
        <f>'PR-RAS'!E418</f>
        <v>484.01</v>
      </c>
      <c r="E413" s="1">
        <v>0</v>
      </c>
      <c r="F413" s="1">
        <v>0</v>
      </c>
      <c r="G413" s="2">
        <f t="shared" si="8"/>
        <v>569.59411999999998</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488842.61000000004</v>
      </c>
      <c r="D633" s="1">
        <f>'PR-RAS'!E639</f>
        <v>565816.63</v>
      </c>
      <c r="E633" s="1">
        <v>0</v>
      </c>
      <c r="F633" s="1">
        <v>0</v>
      </c>
      <c r="G633" s="2">
        <f t="shared" si="10"/>
        <v>1024140.7498400001</v>
      </c>
      <c r="H633" s="2">
        <f t="shared" si="11"/>
        <v>0.75999999995110556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488511.76000000007</v>
      </c>
      <c r="D634" s="1">
        <f>'PR-RAS'!E640</f>
        <v>567899.36</v>
      </c>
      <c r="E634" s="1">
        <v>0</v>
      </c>
      <c r="F634" s="1">
        <v>0</v>
      </c>
      <c r="G634" s="2">
        <f t="shared" si="10"/>
        <v>1028188.53384</v>
      </c>
      <c r="H634" s="2">
        <f t="shared" si="11"/>
        <v>0.59999999991850927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330.84999999997672</v>
      </c>
      <c r="D635" s="1">
        <f>'PR-RAS'!E641</f>
        <v>0</v>
      </c>
      <c r="E635" s="1">
        <v>0</v>
      </c>
      <c r="F635" s="1">
        <v>0</v>
      </c>
      <c r="G635" s="2">
        <f t="shared" si="10"/>
        <v>209.75889999998523</v>
      </c>
      <c r="H635" s="2">
        <f t="shared" si="11"/>
        <v>0.15000000002328306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2082.7299999999814</v>
      </c>
      <c r="E636" s="1">
        <v>0</v>
      </c>
      <c r="F636" s="1">
        <v>0</v>
      </c>
      <c r="G636" s="2">
        <f t="shared" si="10"/>
        <v>2645.0670999999766</v>
      </c>
      <c r="H636" s="2">
        <f t="shared" si="11"/>
        <v>0.27000000001862645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4176.92</v>
      </c>
      <c r="D637" s="1">
        <f>'PR-RAS'!E643</f>
        <v>4507.7700000000004</v>
      </c>
      <c r="E637" s="1">
        <v>0</v>
      </c>
      <c r="F637" s="1">
        <v>0</v>
      </c>
      <c r="G637" s="2">
        <f t="shared" si="10"/>
        <v>8390.4045600000009</v>
      </c>
      <c r="H637" s="2">
        <f t="shared" si="11"/>
        <v>0.30999999999949068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4507.7699999999768</v>
      </c>
      <c r="D639" s="1">
        <f>'PR-RAS'!E645</f>
        <v>2425.0400000000191</v>
      </c>
      <c r="E639" s="1">
        <v>0</v>
      </c>
      <c r="F639" s="1">
        <v>0</v>
      </c>
      <c r="G639" s="2">
        <f t="shared" si="10"/>
        <v>5970.3083000000097</v>
      </c>
      <c r="H639" s="2">
        <f t="shared" si="11"/>
        <v>0.27000000004227331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32862.49</v>
      </c>
      <c r="D641" s="1">
        <f>'PR-RAS'!E647</f>
        <v>45317.83</v>
      </c>
      <c r="E641" s="1">
        <v>0</v>
      </c>
      <c r="F641" s="1">
        <v>0</v>
      </c>
      <c r="G641" s="2">
        <f t="shared" si="10"/>
        <v>79038.815999999992</v>
      </c>
      <c r="H641" s="2">
        <f t="shared" si="11"/>
        <v>0.6599999999962165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3693.93</v>
      </c>
      <c r="D642" s="1">
        <f>'PR-RAS'!E649</f>
        <v>4573.0600000000004</v>
      </c>
      <c r="E642" s="1">
        <v>0</v>
      </c>
      <c r="F642" s="1">
        <v>0</v>
      </c>
      <c r="G642" s="2">
        <f t="shared" si="10"/>
        <v>8230.4720500000003</v>
      </c>
      <c r="H642" s="2">
        <f t="shared" si="11"/>
        <v>0.13000000000056389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489720.4</v>
      </c>
      <c r="D643" s="1">
        <f>'PR-RAS'!E650</f>
        <v>566205.43000000005</v>
      </c>
      <c r="E643" s="1">
        <v>0</v>
      </c>
      <c r="F643" s="1">
        <v>0</v>
      </c>
      <c r="G643" s="2">
        <f t="shared" si="10"/>
        <v>1041408.2689200002</v>
      </c>
      <c r="H643" s="2">
        <f t="shared" si="11"/>
        <v>0.83000000007450581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488841.27</v>
      </c>
      <c r="D644" s="1">
        <f>'PR-RAS'!E651</f>
        <v>567994.15</v>
      </c>
      <c r="E644" s="1">
        <v>0</v>
      </c>
      <c r="F644" s="1">
        <v>0</v>
      </c>
      <c r="G644" s="2">
        <f t="shared" si="10"/>
        <v>1044765.4135100001</v>
      </c>
      <c r="H644" s="2">
        <f t="shared" si="11"/>
        <v>0.42000000004190952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4573.0599999999977</v>
      </c>
      <c r="D645" s="1">
        <f>'PR-RAS'!E652</f>
        <v>2784.3400000000838</v>
      </c>
      <c r="E645" s="1">
        <v>0</v>
      </c>
      <c r="F645" s="1">
        <v>0</v>
      </c>
      <c r="G645" s="2">
        <f t="shared" si="10"/>
        <v>6531.2805600001066</v>
      </c>
      <c r="H645" s="2">
        <f t="shared" si="11"/>
        <v>0.40000000008149073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v>
      </c>
      <c r="D647" s="1">
        <f>'PR-RAS'!E654</f>
        <v>19</v>
      </c>
      <c r="E647" s="1">
        <v>0</v>
      </c>
      <c r="F647" s="1">
        <v>0</v>
      </c>
      <c r="G647" s="2">
        <f t="shared" si="10"/>
        <v>36.822000000000003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19</v>
      </c>
      <c r="E649" s="1">
        <v>0</v>
      </c>
      <c r="F649" s="1">
        <v>0</v>
      </c>
      <c r="G649" s="2">
        <f t="shared" si="10"/>
        <v>36.936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1240</v>
      </c>
      <c r="E657" s="1">
        <v>0</v>
      </c>
      <c r="F657" s="1">
        <v>0</v>
      </c>
      <c r="G657" s="2">
        <f t="shared" si="10"/>
        <v>1626.88</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35580.75</v>
      </c>
      <c r="E668" s="1">
        <v>0</v>
      </c>
      <c r="F668" s="1">
        <v>0</v>
      </c>
      <c r="G668" s="2">
        <f t="shared" si="10"/>
        <v>47464.720500000003</v>
      </c>
      <c r="H668" s="2">
        <f t="shared" si="11"/>
        <v>0.25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14704.89</v>
      </c>
      <c r="D711" s="1">
        <f>'PR-RAS'!E718</f>
        <v>15009.84</v>
      </c>
      <c r="E711" s="1">
        <v>0</v>
      </c>
      <c r="F711" s="1">
        <v>0</v>
      </c>
      <c r="G711" s="2">
        <f t="shared" si="10"/>
        <v>31754.4447</v>
      </c>
      <c r="H711" s="2">
        <f t="shared" si="11"/>
        <v>0.27000000000043656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14729.95</v>
      </c>
      <c r="D716" s="1">
        <f>'PR-RAS'!E723</f>
        <v>9057.68</v>
      </c>
      <c r="E716" s="1">
        <v>0</v>
      </c>
      <c r="F716" s="1">
        <v>0</v>
      </c>
      <c r="G716" s="2">
        <f t="shared" si="10"/>
        <v>23484.396649999999</v>
      </c>
      <c r="H716" s="2">
        <f t="shared" si="11"/>
        <v>0.36999999999898137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47493.47</v>
      </c>
      <c r="D984" s="6">
        <f>BILANCA!E6</f>
        <v>72784.569999999992</v>
      </c>
      <c r="E984" s="6">
        <v>0</v>
      </c>
      <c r="F984" s="6">
        <v>0</v>
      </c>
      <c r="G984" s="7">
        <f t="shared" ref="G984:G1241" si="22">B984/1000*C984+B984/500*D984</f>
        <v>193.06260999999998</v>
      </c>
      <c r="H984" s="7">
        <f t="shared" si="19"/>
        <v>0.90000000000873115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9404.9700000000012</v>
      </c>
      <c r="D985" s="1">
        <f>BILANCA!E7</f>
        <v>23959.929999999993</v>
      </c>
      <c r="E985" s="1">
        <v>0</v>
      </c>
      <c r="F985" s="1">
        <v>0</v>
      </c>
      <c r="G985" s="2">
        <f t="shared" si="22"/>
        <v>114.64965999999997</v>
      </c>
      <c r="H985" s="2">
        <f t="shared" si="19"/>
        <v>0.10000000000582077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9404.9700000000012</v>
      </c>
      <c r="D990" s="1">
        <f>BILANCA!E12</f>
        <v>23959.929999999993</v>
      </c>
      <c r="E990" s="1">
        <v>0</v>
      </c>
      <c r="F990" s="1">
        <v>0</v>
      </c>
      <c r="G990" s="2">
        <f t="shared" si="22"/>
        <v>401.27380999999991</v>
      </c>
      <c r="H990" s="2">
        <f t="shared" si="19"/>
        <v>0.10000000000582077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9404.9700000000012</v>
      </c>
      <c r="D997" s="1">
        <f>BILANCA!E19</f>
        <v>23959.929999999993</v>
      </c>
      <c r="E997" s="1">
        <v>0</v>
      </c>
      <c r="F997" s="1">
        <v>0</v>
      </c>
      <c r="G997" s="2">
        <f t="shared" si="22"/>
        <v>802.54761999999982</v>
      </c>
      <c r="H997" s="2">
        <f t="shared" si="19"/>
        <v>0.10000000000582077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8981.08</v>
      </c>
      <c r="D998" s="1">
        <f>BILANCA!E20</f>
        <v>8981.08</v>
      </c>
      <c r="E998" s="1">
        <v>0</v>
      </c>
      <c r="F998" s="1">
        <v>0</v>
      </c>
      <c r="G998" s="2">
        <f t="shared" si="22"/>
        <v>404.14859999999999</v>
      </c>
      <c r="H998" s="2">
        <f t="shared" si="19"/>
        <v>0.15999999999985448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1092.8499999999999</v>
      </c>
      <c r="D999" s="1">
        <f>BILANCA!E21</f>
        <v>1092.8499999999999</v>
      </c>
      <c r="E999" s="1">
        <v>0</v>
      </c>
      <c r="F999" s="1">
        <v>0</v>
      </c>
      <c r="G999" s="2">
        <f t="shared" si="22"/>
        <v>52.456799999999994</v>
      </c>
      <c r="H999" s="2">
        <f t="shared" si="19"/>
        <v>0.3000000000001819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88743.41</v>
      </c>
      <c r="D1000" s="1">
        <f>BILANCA!E22</f>
        <v>106079.07</v>
      </c>
      <c r="E1000" s="1">
        <v>0</v>
      </c>
      <c r="F1000" s="1">
        <v>0</v>
      </c>
      <c r="G1000" s="2">
        <f t="shared" si="22"/>
        <v>5115.3263500000012</v>
      </c>
      <c r="H1000" s="2">
        <f t="shared" si="19"/>
        <v>0.48000000001047738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89412.37</v>
      </c>
      <c r="D1006" s="1">
        <f>BILANCA!E28</f>
        <v>92193.07</v>
      </c>
      <c r="E1006" s="1">
        <v>0</v>
      </c>
      <c r="F1006" s="1">
        <v>0</v>
      </c>
      <c r="G1006" s="2">
        <f t="shared" si="22"/>
        <v>6297.3657299999995</v>
      </c>
      <c r="H1006" s="2">
        <f t="shared" si="19"/>
        <v>0.44000000000232831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43285.96</v>
      </c>
      <c r="D1032" s="1">
        <f>BILANCA!E54</f>
        <v>44045.94</v>
      </c>
      <c r="E1032" s="1">
        <v>0</v>
      </c>
      <c r="F1032" s="1">
        <v>0</v>
      </c>
      <c r="G1032" s="2">
        <f t="shared" si="22"/>
        <v>6437.5141600000006</v>
      </c>
      <c r="H1032" s="2">
        <f t="shared" si="19"/>
        <v>9.9999999998544808E-2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43285.96</v>
      </c>
      <c r="D1033" s="1">
        <f>BILANCA!E55</f>
        <v>44045.94</v>
      </c>
      <c r="E1033" s="1">
        <v>0</v>
      </c>
      <c r="F1033" s="1">
        <v>0</v>
      </c>
      <c r="G1033" s="2">
        <f t="shared" si="22"/>
        <v>6568.8919999999998</v>
      </c>
      <c r="H1033" s="2">
        <f t="shared" si="19"/>
        <v>9.9999999998544808E-2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38088.5</v>
      </c>
      <c r="D1046" s="1">
        <f>BILANCA!E68</f>
        <v>48824.639999999999</v>
      </c>
      <c r="E1046" s="1">
        <v>0</v>
      </c>
      <c r="F1046" s="1">
        <v>0</v>
      </c>
      <c r="G1046" s="2">
        <f t="shared" si="22"/>
        <v>8551.4801399999997</v>
      </c>
      <c r="H1046" s="2">
        <f t="shared" si="19"/>
        <v>0.86000000000058208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4573.0600000000004</v>
      </c>
      <c r="D1047" s="1">
        <f>BILANCA!E69</f>
        <v>2784.34</v>
      </c>
      <c r="E1047" s="1">
        <v>0</v>
      </c>
      <c r="F1047" s="1">
        <v>0</v>
      </c>
      <c r="G1047" s="2">
        <f t="shared" si="22"/>
        <v>649.07136000000014</v>
      </c>
      <c r="H1047" s="2">
        <f t="shared" si="19"/>
        <v>0.4000000000005457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4573.0600000000004</v>
      </c>
      <c r="D1048" s="1">
        <f>BILANCA!E70</f>
        <v>2784.34</v>
      </c>
      <c r="E1048" s="1">
        <v>0</v>
      </c>
      <c r="F1048" s="1">
        <v>0</v>
      </c>
      <c r="G1048" s="2">
        <f t="shared" si="22"/>
        <v>659.21310000000005</v>
      </c>
      <c r="H1048" s="2">
        <f t="shared" si="19"/>
        <v>0.4000000000005457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4573.0600000000004</v>
      </c>
      <c r="D1050" s="1">
        <f>BILANCA!E72</f>
        <v>2784.34</v>
      </c>
      <c r="E1050" s="1">
        <v>0</v>
      </c>
      <c r="F1050" s="1">
        <v>0</v>
      </c>
      <c r="G1050" s="2">
        <f t="shared" si="22"/>
        <v>679.49658000000011</v>
      </c>
      <c r="H1050" s="2">
        <f t="shared" si="19"/>
        <v>0.4000000000005457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238.46</v>
      </c>
      <c r="D1056" s="1">
        <f>BILANCA!E78</f>
        <v>238.46</v>
      </c>
      <c r="E1056" s="1">
        <v>0</v>
      </c>
      <c r="F1056" s="1">
        <v>0</v>
      </c>
      <c r="G1056" s="2">
        <f t="shared" si="22"/>
        <v>52.222740000000002</v>
      </c>
      <c r="H1056" s="2">
        <f t="shared" si="19"/>
        <v>0.92000000000001592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238.46</v>
      </c>
      <c r="D1062" s="1">
        <f>BILANCA!E84</f>
        <v>238.46</v>
      </c>
      <c r="E1062" s="1">
        <v>0</v>
      </c>
      <c r="F1062" s="1">
        <v>0</v>
      </c>
      <c r="G1062" s="2">
        <f t="shared" si="22"/>
        <v>56.515020000000007</v>
      </c>
      <c r="H1062" s="2">
        <f t="shared" si="19"/>
        <v>0.92000000000001592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414.49</v>
      </c>
      <c r="D1124" s="1">
        <f>BILANCA!E146</f>
        <v>484.01</v>
      </c>
      <c r="E1124" s="1">
        <v>0</v>
      </c>
      <c r="F1124" s="1">
        <v>0</v>
      </c>
      <c r="G1124" s="2">
        <f t="shared" si="22"/>
        <v>194.93390999999997</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414.49</v>
      </c>
      <c r="D1138" s="1">
        <f>BILANCA!E160</f>
        <v>484.01</v>
      </c>
      <c r="E1138" s="1">
        <v>0</v>
      </c>
      <c r="F1138" s="1">
        <v>0</v>
      </c>
      <c r="G1138" s="2">
        <f t="shared" si="22"/>
        <v>214.28905000000003</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32862.49</v>
      </c>
      <c r="D1148" s="1">
        <f>BILANCA!E170</f>
        <v>45317.83</v>
      </c>
      <c r="E1148" s="1">
        <v>0</v>
      </c>
      <c r="F1148" s="1">
        <v>0</v>
      </c>
      <c r="G1148" s="2">
        <f t="shared" si="22"/>
        <v>20377.194750000002</v>
      </c>
      <c r="H1148" s="2">
        <f t="shared" si="23"/>
        <v>0.6599999999962165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32862.49</v>
      </c>
      <c r="D1149" s="1">
        <f>BILANCA!E171</f>
        <v>45317.83</v>
      </c>
      <c r="E1149" s="1">
        <v>0</v>
      </c>
      <c r="F1149" s="1">
        <v>0</v>
      </c>
      <c r="G1149" s="2">
        <f t="shared" si="22"/>
        <v>20500.692900000002</v>
      </c>
      <c r="H1149" s="2">
        <f t="shared" si="23"/>
        <v>0.6599999999962165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47493.47</v>
      </c>
      <c r="D1152" s="1">
        <f>BILANCA!E175</f>
        <v>72784.570000000007</v>
      </c>
      <c r="E1152" s="1">
        <v>0</v>
      </c>
      <c r="F1152" s="1">
        <v>0</v>
      </c>
      <c r="G1152" s="2">
        <f t="shared" si="22"/>
        <v>32627.581090000003</v>
      </c>
      <c r="H1152" s="2">
        <f t="shared" si="23"/>
        <v>0.89999999999417923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33166.230000000003</v>
      </c>
      <c r="D1153" s="1">
        <f>BILANCA!E176</f>
        <v>45915.58</v>
      </c>
      <c r="E1153" s="1">
        <v>0</v>
      </c>
      <c r="F1153" s="1">
        <v>0</v>
      </c>
      <c r="G1153" s="2">
        <f t="shared" si="22"/>
        <v>21249.556300000004</v>
      </c>
      <c r="H1153" s="2">
        <f t="shared" si="23"/>
        <v>0.65000000000145519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33166.230000000003</v>
      </c>
      <c r="D1154" s="1">
        <f>BILANCA!E177</f>
        <v>45915.58</v>
      </c>
      <c r="E1154" s="1">
        <v>0</v>
      </c>
      <c r="F1154" s="1">
        <v>0</v>
      </c>
      <c r="G1154" s="2">
        <f t="shared" si="22"/>
        <v>21374.553690000004</v>
      </c>
      <c r="H1154" s="2">
        <f t="shared" si="23"/>
        <v>0.65000000000145519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31519.86</v>
      </c>
      <c r="D1155" s="1">
        <f>BILANCA!E178</f>
        <v>43894.43</v>
      </c>
      <c r="E1155" s="1">
        <v>0</v>
      </c>
      <c r="F1155" s="1">
        <v>0</v>
      </c>
      <c r="G1155" s="2">
        <f t="shared" si="22"/>
        <v>20521.099839999999</v>
      </c>
      <c r="H1155" s="2">
        <f t="shared" si="23"/>
        <v>0.56999999999970896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1646.37</v>
      </c>
      <c r="D1156" s="1">
        <f>BILANCA!E179</f>
        <v>2021.15</v>
      </c>
      <c r="E1156" s="1">
        <v>0</v>
      </c>
      <c r="F1156" s="1">
        <v>0</v>
      </c>
      <c r="G1156" s="2">
        <f t="shared" si="22"/>
        <v>984.13990999999999</v>
      </c>
      <c r="H1156" s="2">
        <f t="shared" si="23"/>
        <v>0.51999999999998181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14327.24</v>
      </c>
      <c r="D1214" s="1">
        <f>BILANCA!E237</f>
        <v>26868.989999999998</v>
      </c>
      <c r="E1214" s="1">
        <v>0</v>
      </c>
      <c r="F1214" s="1">
        <v>0</v>
      </c>
      <c r="G1214" s="2">
        <f t="shared" si="22"/>
        <v>15723.06582</v>
      </c>
      <c r="H1214" s="2">
        <f t="shared" si="23"/>
        <v>0.25000000000181899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9404.98</v>
      </c>
      <c r="D1215" s="1">
        <f>BILANCA!E238</f>
        <v>23959.94</v>
      </c>
      <c r="E1215" s="1">
        <v>0</v>
      </c>
      <c r="F1215" s="1">
        <v>0</v>
      </c>
      <c r="G1215" s="2">
        <f t="shared" si="22"/>
        <v>13299.36752</v>
      </c>
      <c r="H1215" s="2">
        <f t="shared" si="23"/>
        <v>8.000000000174623E-2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9404.98</v>
      </c>
      <c r="D1216" s="1">
        <f>BILANCA!E239</f>
        <v>23959.94</v>
      </c>
      <c r="E1216" s="1">
        <v>0</v>
      </c>
      <c r="F1216" s="1">
        <v>0</v>
      </c>
      <c r="G1216" s="2">
        <f t="shared" si="22"/>
        <v>13356.69238</v>
      </c>
      <c r="H1216" s="2">
        <f t="shared" si="23"/>
        <v>8.000000000174623E-2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7361.05</v>
      </c>
      <c r="D1217" s="1">
        <f>BILANCA!E240</f>
        <v>21916.01</v>
      </c>
      <c r="E1217" s="1">
        <v>0</v>
      </c>
      <c r="F1217" s="1">
        <v>0</v>
      </c>
      <c r="G1217" s="2">
        <f t="shared" si="22"/>
        <v>11979.178380000001</v>
      </c>
      <c r="H1217" s="2">
        <f t="shared" si="23"/>
        <v>5.9999999998581188E-2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2043.93</v>
      </c>
      <c r="D1218" s="1">
        <f>BILANCA!E241</f>
        <v>2043.93</v>
      </c>
      <c r="E1218" s="1">
        <v>0</v>
      </c>
      <c r="F1218" s="1">
        <v>0</v>
      </c>
      <c r="G1218" s="2">
        <f t="shared" si="22"/>
        <v>1440.97065</v>
      </c>
      <c r="H1218" s="2">
        <f t="shared" si="23"/>
        <v>0.13999999999987267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4507.7700000000004</v>
      </c>
      <c r="D1222" s="1">
        <f>BILANCA!E245</f>
        <v>2425.04</v>
      </c>
      <c r="E1222" s="1">
        <v>0</v>
      </c>
      <c r="F1222" s="1">
        <v>0</v>
      </c>
      <c r="G1222" s="2">
        <f t="shared" si="22"/>
        <v>2236.5261500000001</v>
      </c>
      <c r="H1222" s="2">
        <f t="shared" si="23"/>
        <v>0.26999999999952706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4507.7700000000004</v>
      </c>
      <c r="D1223" s="1">
        <f>BILANCA!E246</f>
        <v>2425.04</v>
      </c>
      <c r="E1223" s="1">
        <v>0</v>
      </c>
      <c r="F1223" s="1">
        <v>0</v>
      </c>
      <c r="G1223" s="2">
        <f t="shared" si="22"/>
        <v>2245.884</v>
      </c>
      <c r="H1223" s="2">
        <f t="shared" si="23"/>
        <v>0.26999999999952706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4507.7700000000004</v>
      </c>
      <c r="D1224" s="1">
        <f>BILANCA!E247</f>
        <v>2425.04</v>
      </c>
      <c r="E1224" s="1">
        <v>0</v>
      </c>
      <c r="F1224" s="1">
        <v>0</v>
      </c>
      <c r="G1224" s="2">
        <f t="shared" si="22"/>
        <v>2255.2418499999999</v>
      </c>
      <c r="H1224" s="2">
        <f t="shared" si="23"/>
        <v>0.26999999999952706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414.49</v>
      </c>
      <c r="D1232" s="1">
        <f>BILANCA!E255</f>
        <v>484.01</v>
      </c>
      <c r="E1232" s="1">
        <v>0</v>
      </c>
      <c r="F1232" s="1">
        <v>0</v>
      </c>
      <c r="G1232" s="2">
        <f t="shared" si="22"/>
        <v>344.24499000000003</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414.49</v>
      </c>
      <c r="D1241" s="1">
        <f>BILANCA!E265</f>
        <v>484.01</v>
      </c>
      <c r="E1241" s="1">
        <v>0</v>
      </c>
      <c r="F1241" s="1">
        <v>0</v>
      </c>
      <c r="G1241" s="2">
        <f t="shared" si="22"/>
        <v>356.68758000000003</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33166.230000000003</v>
      </c>
      <c r="D1263" s="1">
        <f>BILANCA!E287</f>
        <v>45915.58</v>
      </c>
      <c r="E1263" s="1">
        <v>0</v>
      </c>
      <c r="F1263" s="1">
        <v>0</v>
      </c>
      <c r="G1263" s="2">
        <f t="shared" si="24"/>
        <v>34999.26920000001</v>
      </c>
      <c r="H1263" s="2">
        <f t="shared" si="23"/>
        <v>0.65000000000145519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488511.76</v>
      </c>
      <c r="D1322" s="1">
        <f>'RAS-funkcijski'!E28</f>
        <v>567899.36</v>
      </c>
      <c r="E1322" s="1">
        <v>0</v>
      </c>
      <c r="F1322" s="1">
        <v>0</v>
      </c>
      <c r="G1322" s="2">
        <f t="shared" si="24"/>
        <v>38983.451520000002</v>
      </c>
      <c r="H1322" s="2">
        <f t="shared" si="23"/>
        <v>0.59999999997671694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488511.76</v>
      </c>
      <c r="D1324" s="1">
        <f>'RAS-funkcijski'!E30</f>
        <v>567899.36</v>
      </c>
      <c r="E1324" s="1">
        <v>0</v>
      </c>
      <c r="F1324" s="1">
        <v>0</v>
      </c>
      <c r="G1324" s="2">
        <f t="shared" si="24"/>
        <v>42232.072480000003</v>
      </c>
      <c r="H1324" s="2">
        <f t="shared" si="23"/>
        <v>0.59999999997671694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488511.76</v>
      </c>
      <c r="D1435" s="13">
        <f>'RAS-funkcijski'!E141</f>
        <v>567899.36</v>
      </c>
      <c r="E1435" s="13">
        <v>0</v>
      </c>
      <c r="F1435" s="13">
        <v>0</v>
      </c>
      <c r="G1435" s="14">
        <f t="shared" si="24"/>
        <v>222530.53576</v>
      </c>
      <c r="H1435" s="14">
        <f t="shared" si="27"/>
        <v>0.59999999997671694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33166.230000000003</v>
      </c>
      <c r="D1480" s="6"/>
      <c r="E1480" s="6">
        <v>0</v>
      </c>
      <c r="F1480" s="6">
        <v>0</v>
      </c>
      <c r="G1480" s="7">
        <f t="shared" ref="G1480:G1580" si="34">B1480/1000*C1480</f>
        <v>33.166230000000006</v>
      </c>
      <c r="H1480" s="7">
        <f t="shared" ref="H1480:H1580" si="35">ABS(C1480-ROUND(C1480,0))</f>
        <v>0.23000000000320142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580716.9800000001</v>
      </c>
      <c r="D1481" s="1">
        <v>0</v>
      </c>
      <c r="E1481" s="1">
        <v>0</v>
      </c>
      <c r="F1481" s="1">
        <v>0</v>
      </c>
      <c r="G1481" s="2">
        <f t="shared" si="34"/>
        <v>1161.4339600000003</v>
      </c>
      <c r="H1481" s="2">
        <f t="shared" si="35"/>
        <v>1.999999990221113E-2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561180.72000000009</v>
      </c>
      <c r="D1483" s="1">
        <v>0</v>
      </c>
      <c r="E1483" s="1">
        <v>0</v>
      </c>
      <c r="F1483" s="1">
        <v>0</v>
      </c>
      <c r="G1483" s="2">
        <f t="shared" si="34"/>
        <v>2244.7228800000003</v>
      </c>
      <c r="H1483" s="2">
        <f t="shared" si="35"/>
        <v>0.27999999991152436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478739.62</v>
      </c>
      <c r="D1484" s="1">
        <v>0</v>
      </c>
      <c r="E1484" s="1">
        <v>0</v>
      </c>
      <c r="F1484" s="1">
        <v>0</v>
      </c>
      <c r="G1484" s="2">
        <f t="shared" si="34"/>
        <v>2393.6981000000001</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81713.05</v>
      </c>
      <c r="D1485" s="1">
        <v>0</v>
      </c>
      <c r="E1485" s="1">
        <v>0</v>
      </c>
      <c r="F1485" s="1">
        <v>0</v>
      </c>
      <c r="G1485" s="2">
        <f t="shared" si="34"/>
        <v>490.2783</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728.05</v>
      </c>
      <c r="D1486" s="1">
        <v>0</v>
      </c>
      <c r="E1486" s="1">
        <v>0</v>
      </c>
      <c r="F1486" s="1">
        <v>0</v>
      </c>
      <c r="G1486" s="2">
        <f t="shared" si="34"/>
        <v>5.0963500000000002</v>
      </c>
      <c r="H1486" s="2">
        <f t="shared" si="35"/>
        <v>4.9999999999954525E-2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19536.259999999998</v>
      </c>
      <c r="D1492" s="1">
        <v>0</v>
      </c>
      <c r="E1492" s="1">
        <v>0</v>
      </c>
      <c r="F1492" s="1">
        <v>0</v>
      </c>
      <c r="G1492" s="2">
        <f t="shared" si="34"/>
        <v>253.97137999999995</v>
      </c>
      <c r="H1492" s="2">
        <f t="shared" si="35"/>
        <v>0.25999999999839929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567967.63</v>
      </c>
      <c r="D1499" s="1">
        <v>0</v>
      </c>
      <c r="E1499" s="1">
        <v>0</v>
      </c>
      <c r="F1499" s="1">
        <v>0</v>
      </c>
      <c r="G1499" s="2">
        <f t="shared" si="34"/>
        <v>11359.3526</v>
      </c>
      <c r="H1499" s="2">
        <f t="shared" si="35"/>
        <v>0.36999999999534339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548431.37</v>
      </c>
      <c r="D1501" s="1">
        <v>0</v>
      </c>
      <c r="E1501" s="1">
        <v>0</v>
      </c>
      <c r="F1501" s="1">
        <v>0</v>
      </c>
      <c r="G1501" s="2">
        <f t="shared" si="34"/>
        <v>12065.49014</v>
      </c>
      <c r="H1501" s="2">
        <f t="shared" si="35"/>
        <v>0.36999999999534339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466365.05</v>
      </c>
      <c r="D1502" s="1">
        <v>0</v>
      </c>
      <c r="E1502" s="1">
        <v>0</v>
      </c>
      <c r="F1502" s="1">
        <v>0</v>
      </c>
      <c r="G1502" s="2">
        <f t="shared" si="34"/>
        <v>10726.396149999999</v>
      </c>
      <c r="H1502" s="2">
        <f t="shared" si="35"/>
        <v>4.9999999988358468E-2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81251.740000000005</v>
      </c>
      <c r="D1503" s="1">
        <v>0</v>
      </c>
      <c r="E1503" s="1">
        <v>0</v>
      </c>
      <c r="F1503" s="1">
        <v>0</v>
      </c>
      <c r="G1503" s="2">
        <f t="shared" si="34"/>
        <v>1950.0417600000001</v>
      </c>
      <c r="H1503" s="2">
        <f t="shared" si="35"/>
        <v>0.25999999999476131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814.58</v>
      </c>
      <c r="D1504" s="1">
        <v>0</v>
      </c>
      <c r="E1504" s="1">
        <v>0</v>
      </c>
      <c r="F1504" s="1">
        <v>0</v>
      </c>
      <c r="G1504" s="2">
        <f t="shared" si="34"/>
        <v>20.364500000000003</v>
      </c>
      <c r="H1504" s="2">
        <f t="shared" si="35"/>
        <v>0.41999999999995907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19536.259999999998</v>
      </c>
      <c r="D1510" s="1">
        <v>0</v>
      </c>
      <c r="E1510" s="1">
        <v>0</v>
      </c>
      <c r="F1510" s="1">
        <v>0</v>
      </c>
      <c r="G1510" s="2">
        <f t="shared" si="34"/>
        <v>605.62405999999999</v>
      </c>
      <c r="H1510" s="2">
        <f t="shared" si="35"/>
        <v>0.25999999999839929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45915.580000000075</v>
      </c>
      <c r="D1517" s="1">
        <v>0</v>
      </c>
      <c r="E1517" s="1">
        <v>0</v>
      </c>
      <c r="F1517" s="1">
        <v>0</v>
      </c>
      <c r="G1517" s="2">
        <f t="shared" si="34"/>
        <v>1744.7920400000028</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45915.58</v>
      </c>
      <c r="D1576" s="1">
        <v>0</v>
      </c>
      <c r="E1576" s="1">
        <v>0</v>
      </c>
      <c r="F1576" s="1">
        <v>0</v>
      </c>
      <c r="G1576" s="2">
        <f t="shared" si="34"/>
        <v>4453.8112600000004</v>
      </c>
      <c r="H1576" s="2">
        <f t="shared" si="35"/>
        <v>0.41999999999825377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45915.58</v>
      </c>
      <c r="D1578" s="1">
        <v>0</v>
      </c>
      <c r="E1578" s="1">
        <v>0</v>
      </c>
      <c r="F1578" s="1">
        <v>0</v>
      </c>
      <c r="G1578" s="2">
        <f t="shared" si="34"/>
        <v>4545.6424200000001</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36250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488842.61000000004</v>
      </c>
      <c r="I16" s="170">
        <f>'PR-RAS'!E6</f>
        <v>565816.63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486192.43000000005</v>
      </c>
      <c r="I17" s="170">
        <f>'PR-RAS'!E151</f>
        <v>548363.1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4507.7699999999768</v>
      </c>
      <c r="I18" s="170">
        <f>'PR-RAS'!E645</f>
        <v>2425.0400000000191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9404.9700000000012</v>
      </c>
      <c r="I20" s="173">
        <f>BILANCA!E7</f>
        <v>23959.929999999993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38088.5</v>
      </c>
      <c r="I21" s="175">
        <f>BILANCA!E68</f>
        <v>48824.639999999999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33166.230000000003</v>
      </c>
      <c r="I22" s="175">
        <f>BILANCA!E176</f>
        <v>45915.58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14327.24</v>
      </c>
      <c r="I23" s="177">
        <f>BILANCA!E237</f>
        <v>26868.989999999998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488511.76</v>
      </c>
      <c r="I28" s="179">
        <f>'RAS-funkcijski'!E141</f>
        <v>567899.36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33166.230000000003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45915.580000000075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45915.58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46" zoomScaleNormal="100" workbookViewId="0">
      <selection activeCell="E676" sqref="E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488842.61000000004</v>
      </c>
      <c r="E6" s="51">
        <f>E7+E44+E50+E82+E106+E124+E133+E139</f>
        <v>565816.63</v>
      </c>
      <c r="F6" s="52">
        <f t="shared" ref="F6:F131" si="0">IF(D6&lt;&gt;0,IF(E6/D6&gt;=100,"&gt;&gt;100",E6/D6*100),"-")</f>
        <v>115.74617646362701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36820.75</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1240</v>
      </c>
      <c r="F59" s="52" t="str">
        <f t="shared" si="0"/>
        <v>-</v>
      </c>
    </row>
    <row r="60" spans="1:6" ht="24" x14ac:dyDescent="0.2">
      <c r="A60" s="53">
        <v>6331</v>
      </c>
      <c r="B60" s="86" t="s">
        <v>166</v>
      </c>
      <c r="C60" s="50" t="s">
        <v>167</v>
      </c>
      <c r="D60" s="242">
        <v>0</v>
      </c>
      <c r="E60" s="242">
        <v>1240</v>
      </c>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35580.75</v>
      </c>
      <c r="F68" s="52" t="str">
        <f t="shared" si="0"/>
        <v>-</v>
      </c>
    </row>
    <row r="69" spans="1:6" ht="12.75" customHeight="1" x14ac:dyDescent="0.2">
      <c r="A69" s="53" t="s">
        <v>184</v>
      </c>
      <c r="B69" s="85" t="s">
        <v>185</v>
      </c>
      <c r="C69" s="50" t="s">
        <v>184</v>
      </c>
      <c r="D69" s="242">
        <v>0</v>
      </c>
      <c r="E69" s="242">
        <v>35580.75</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0.04</v>
      </c>
      <c r="E82" s="51">
        <f t="shared" si="19"/>
        <v>0.01</v>
      </c>
      <c r="F82" s="52">
        <f t="shared" si="0"/>
        <v>25</v>
      </c>
    </row>
    <row r="83" spans="1:6" ht="12.75" customHeight="1" x14ac:dyDescent="0.2">
      <c r="A83" s="53">
        <v>641</v>
      </c>
      <c r="B83" s="85" t="s">
        <v>212</v>
      </c>
      <c r="C83" s="50" t="s">
        <v>213</v>
      </c>
      <c r="D83" s="51">
        <f t="shared" ref="D83:E83" si="20">SUM(D84:D90)</f>
        <v>0.04</v>
      </c>
      <c r="E83" s="51">
        <f t="shared" si="20"/>
        <v>0.01</v>
      </c>
      <c r="F83" s="52">
        <f t="shared" si="0"/>
        <v>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v>0.01</v>
      </c>
      <c r="F85" s="52">
        <f t="shared" si="0"/>
        <v>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48889.48</v>
      </c>
      <c r="E124" s="51">
        <f t="shared" si="27"/>
        <v>42250.57</v>
      </c>
      <c r="F124" s="52">
        <f t="shared" si="0"/>
        <v>86.420575551222882</v>
      </c>
    </row>
    <row r="125" spans="1:6" ht="12.75" customHeight="1" x14ac:dyDescent="0.2">
      <c r="A125" s="53">
        <v>661</v>
      </c>
      <c r="B125" s="86" t="s">
        <v>296</v>
      </c>
      <c r="C125" s="50" t="s">
        <v>297</v>
      </c>
      <c r="D125" s="51">
        <f t="shared" ref="D125:E125" si="28">SUM(D126:D127)</f>
        <v>12347.04</v>
      </c>
      <c r="E125" s="51">
        <f t="shared" si="28"/>
        <v>9151.49</v>
      </c>
      <c r="F125" s="52">
        <f t="shared" si="0"/>
        <v>74.118898132669855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12347.04</v>
      </c>
      <c r="E127" s="242">
        <v>9151.49</v>
      </c>
      <c r="F127" s="52">
        <f t="shared" si="0"/>
        <v>74.118898132669855</v>
      </c>
    </row>
    <row r="128" spans="1:6" ht="24" x14ac:dyDescent="0.2">
      <c r="A128" s="53">
        <v>663</v>
      </c>
      <c r="B128" s="231" t="s">
        <v>302</v>
      </c>
      <c r="C128" s="50" t="s">
        <v>303</v>
      </c>
      <c r="D128" s="51">
        <f t="shared" ref="D128:E128" si="29">SUM(D129:D132)</f>
        <v>36542.44</v>
      </c>
      <c r="E128" s="51">
        <f t="shared" si="29"/>
        <v>33099.08</v>
      </c>
      <c r="F128" s="52">
        <f t="shared" si="0"/>
        <v>90.577093374169877</v>
      </c>
    </row>
    <row r="129" spans="1:6" ht="12.75" customHeight="1" x14ac:dyDescent="0.2">
      <c r="A129" s="53">
        <v>6631</v>
      </c>
      <c r="B129" s="86" t="s">
        <v>304</v>
      </c>
      <c r="C129" s="50" t="s">
        <v>305</v>
      </c>
      <c r="D129" s="242">
        <v>36542.44</v>
      </c>
      <c r="E129" s="242">
        <v>33099.08</v>
      </c>
      <c r="F129" s="52">
        <f t="shared" si="0"/>
        <v>90.577093374169877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439953.09</v>
      </c>
      <c r="E133" s="51">
        <f t="shared" si="30"/>
        <v>486745.3</v>
      </c>
      <c r="F133" s="52">
        <f t="shared" ref="F133:F223" si="31">IF(D133&lt;&gt;0,IF(E133/D133&gt;=100,"&gt;&gt;100",E133/D133*100),"-")</f>
        <v>110.63572709535919</v>
      </c>
    </row>
    <row r="134" spans="1:6" ht="24" x14ac:dyDescent="0.2">
      <c r="A134" s="53">
        <v>671</v>
      </c>
      <c r="B134" s="232" t="s">
        <v>314</v>
      </c>
      <c r="C134" s="50" t="s">
        <v>315</v>
      </c>
      <c r="D134" s="51">
        <f t="shared" ref="D134:E134" si="32">SUM(D135:D137)</f>
        <v>439953.09</v>
      </c>
      <c r="E134" s="51">
        <f t="shared" si="32"/>
        <v>486745.3</v>
      </c>
      <c r="F134" s="52">
        <f t="shared" si="31"/>
        <v>110.63572709535919</v>
      </c>
    </row>
    <row r="135" spans="1:6" ht="12.75" customHeight="1" x14ac:dyDescent="0.2">
      <c r="A135" s="53">
        <v>6711</v>
      </c>
      <c r="B135" s="85" t="s">
        <v>316</v>
      </c>
      <c r="C135" s="50" t="s">
        <v>317</v>
      </c>
      <c r="D135" s="242">
        <v>439953.09</v>
      </c>
      <c r="E135" s="242">
        <v>486745.3</v>
      </c>
      <c r="F135" s="52">
        <f t="shared" si="31"/>
        <v>110.63572709535919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486192.43000000005</v>
      </c>
      <c r="E151" s="51">
        <f t="shared" si="35"/>
        <v>548363.1</v>
      </c>
      <c r="F151" s="52">
        <f t="shared" si="31"/>
        <v>112.78725586081212</v>
      </c>
    </row>
    <row r="152" spans="1:6" ht="12.75" customHeight="1" x14ac:dyDescent="0.2">
      <c r="A152" s="53">
        <v>31</v>
      </c>
      <c r="B152" s="85" t="s">
        <v>349</v>
      </c>
      <c r="C152" s="50" t="s">
        <v>35</v>
      </c>
      <c r="D152" s="51">
        <f t="shared" ref="D152:E152" si="36">D153+D158+D159</f>
        <v>416927.96</v>
      </c>
      <c r="E152" s="51">
        <f t="shared" si="36"/>
        <v>465976.24</v>
      </c>
      <c r="F152" s="52">
        <f t="shared" si="31"/>
        <v>111.76420981696693</v>
      </c>
    </row>
    <row r="153" spans="1:6" ht="12.75" customHeight="1" x14ac:dyDescent="0.2">
      <c r="A153" s="53">
        <v>311</v>
      </c>
      <c r="B153" s="85" t="s">
        <v>350</v>
      </c>
      <c r="C153" s="50" t="s">
        <v>351</v>
      </c>
      <c r="D153" s="51">
        <f t="shared" ref="D153:E153" si="37">SUM(D154:D157)</f>
        <v>301662.07</v>
      </c>
      <c r="E153" s="51">
        <f t="shared" si="37"/>
        <v>363026.76</v>
      </c>
      <c r="F153" s="52">
        <f t="shared" si="31"/>
        <v>120.34219615346404</v>
      </c>
    </row>
    <row r="154" spans="1:6" ht="12.75" customHeight="1" x14ac:dyDescent="0.2">
      <c r="A154" s="53">
        <v>3111</v>
      </c>
      <c r="B154" s="85" t="s">
        <v>352</v>
      </c>
      <c r="C154" s="50" t="s">
        <v>353</v>
      </c>
      <c r="D154" s="242">
        <v>301662.07</v>
      </c>
      <c r="E154" s="242">
        <v>363026.76</v>
      </c>
      <c r="F154" s="52">
        <f t="shared" si="31"/>
        <v>120.34219615346404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39808.51</v>
      </c>
      <c r="E158" s="242">
        <v>17121.419999999998</v>
      </c>
      <c r="F158" s="52">
        <f t="shared" si="31"/>
        <v>43.00944697503121</v>
      </c>
    </row>
    <row r="159" spans="1:6" ht="12.75" customHeight="1" x14ac:dyDescent="0.2">
      <c r="A159" s="53">
        <v>313</v>
      </c>
      <c r="B159" s="85" t="s">
        <v>362</v>
      </c>
      <c r="C159" s="50" t="s">
        <v>363</v>
      </c>
      <c r="D159" s="51">
        <f t="shared" ref="D159:E159" si="38">SUM(D160:D162)</f>
        <v>75457.38</v>
      </c>
      <c r="E159" s="51">
        <f t="shared" si="38"/>
        <v>85828.06</v>
      </c>
      <c r="F159" s="52">
        <f t="shared" si="31"/>
        <v>113.7437583971243</v>
      </c>
    </row>
    <row r="160" spans="1:6" ht="12.75" customHeight="1" x14ac:dyDescent="0.2">
      <c r="A160" s="53">
        <v>3131</v>
      </c>
      <c r="B160" s="85" t="s">
        <v>142</v>
      </c>
      <c r="C160" s="50" t="s">
        <v>364</v>
      </c>
      <c r="D160" s="242">
        <v>24037.16</v>
      </c>
      <c r="E160" s="242">
        <v>27467.279999999999</v>
      </c>
      <c r="F160" s="52">
        <f t="shared" si="31"/>
        <v>114.27007183876962</v>
      </c>
    </row>
    <row r="161" spans="1:6" ht="12.75" customHeight="1" x14ac:dyDescent="0.2">
      <c r="A161" s="53">
        <v>3132</v>
      </c>
      <c r="B161" s="85" t="s">
        <v>365</v>
      </c>
      <c r="C161" s="50" t="s">
        <v>366</v>
      </c>
      <c r="D161" s="242">
        <v>51420.22</v>
      </c>
      <c r="E161" s="242">
        <v>58360.78</v>
      </c>
      <c r="F161" s="52">
        <f t="shared" si="31"/>
        <v>113.49772521393335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68286.84</v>
      </c>
      <c r="E163" s="51">
        <f t="shared" si="39"/>
        <v>81641.14</v>
      </c>
      <c r="F163" s="52">
        <f t="shared" si="31"/>
        <v>119.55618388550415</v>
      </c>
    </row>
    <row r="164" spans="1:6" ht="12.75" customHeight="1" x14ac:dyDescent="0.2">
      <c r="A164" s="53">
        <v>321</v>
      </c>
      <c r="B164" s="85" t="s">
        <v>371</v>
      </c>
      <c r="C164" s="50" t="s">
        <v>372</v>
      </c>
      <c r="D164" s="51">
        <f t="shared" ref="D164:E164" si="40">SUM(D165:D168)</f>
        <v>16911.27</v>
      </c>
      <c r="E164" s="51">
        <f t="shared" si="40"/>
        <v>15243.45</v>
      </c>
      <c r="F164" s="52">
        <f t="shared" si="31"/>
        <v>90.137819335863014</v>
      </c>
    </row>
    <row r="165" spans="1:6" ht="12.75" customHeight="1" x14ac:dyDescent="0.2">
      <c r="A165" s="53">
        <v>3211</v>
      </c>
      <c r="B165" s="85" t="s">
        <v>373</v>
      </c>
      <c r="C165" s="50" t="s">
        <v>374</v>
      </c>
      <c r="D165" s="242">
        <v>66.36</v>
      </c>
      <c r="E165" s="242">
        <v>92.93</v>
      </c>
      <c r="F165" s="52">
        <f t="shared" si="31"/>
        <v>140.03918022905367</v>
      </c>
    </row>
    <row r="166" spans="1:6" ht="12.75" customHeight="1" x14ac:dyDescent="0.2">
      <c r="A166" s="53">
        <v>3212</v>
      </c>
      <c r="B166" s="85" t="s">
        <v>375</v>
      </c>
      <c r="C166" s="50" t="s">
        <v>376</v>
      </c>
      <c r="D166" s="242">
        <v>14704.89</v>
      </c>
      <c r="E166" s="242">
        <v>15009.84</v>
      </c>
      <c r="F166" s="52">
        <f t="shared" si="31"/>
        <v>102.07379994001995</v>
      </c>
    </row>
    <row r="167" spans="1:6" ht="12.75" customHeight="1" x14ac:dyDescent="0.2">
      <c r="A167" s="53">
        <v>3213</v>
      </c>
      <c r="B167" s="85" t="s">
        <v>377</v>
      </c>
      <c r="C167" s="50" t="s">
        <v>378</v>
      </c>
      <c r="D167" s="242">
        <v>2140.02</v>
      </c>
      <c r="E167" s="242">
        <v>140.68</v>
      </c>
      <c r="F167" s="52">
        <f t="shared" si="31"/>
        <v>6.5737703385949668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30279.059999999998</v>
      </c>
      <c r="E169" s="51">
        <f t="shared" si="41"/>
        <v>44888.869999999995</v>
      </c>
      <c r="F169" s="52">
        <f t="shared" si="31"/>
        <v>148.25054014226333</v>
      </c>
    </row>
    <row r="170" spans="1:6" ht="12.75" customHeight="1" x14ac:dyDescent="0.2">
      <c r="A170" s="53">
        <v>3221</v>
      </c>
      <c r="B170" s="85" t="s">
        <v>383</v>
      </c>
      <c r="C170" s="50" t="s">
        <v>384</v>
      </c>
      <c r="D170" s="242">
        <v>2576.5300000000002</v>
      </c>
      <c r="E170" s="242">
        <v>2829.8</v>
      </c>
      <c r="F170" s="52">
        <f t="shared" si="31"/>
        <v>109.82988748432969</v>
      </c>
    </row>
    <row r="171" spans="1:6" ht="12.75" customHeight="1" x14ac:dyDescent="0.2">
      <c r="A171" s="53">
        <v>3222</v>
      </c>
      <c r="B171" s="85" t="s">
        <v>385</v>
      </c>
      <c r="C171" s="50" t="s">
        <v>386</v>
      </c>
      <c r="D171" s="242">
        <v>702.94</v>
      </c>
      <c r="E171" s="242">
        <v>481.74</v>
      </c>
      <c r="F171" s="52">
        <f t="shared" si="31"/>
        <v>68.53216490738896</v>
      </c>
    </row>
    <row r="172" spans="1:6" ht="12.75" customHeight="1" x14ac:dyDescent="0.2">
      <c r="A172" s="53">
        <v>3223</v>
      </c>
      <c r="B172" s="85" t="s">
        <v>387</v>
      </c>
      <c r="C172" s="50" t="s">
        <v>388</v>
      </c>
      <c r="D172" s="242">
        <v>18610.189999999999</v>
      </c>
      <c r="E172" s="242">
        <v>10403.459999999999</v>
      </c>
      <c r="F172" s="52">
        <f t="shared" si="31"/>
        <v>55.901954789284794</v>
      </c>
    </row>
    <row r="173" spans="1:6" ht="12.75" customHeight="1" x14ac:dyDescent="0.2">
      <c r="A173" s="53">
        <v>3224</v>
      </c>
      <c r="B173" s="85" t="s">
        <v>389</v>
      </c>
      <c r="C173" s="50" t="s">
        <v>390</v>
      </c>
      <c r="D173" s="242">
        <v>2639.16</v>
      </c>
      <c r="E173" s="242">
        <v>670.25</v>
      </c>
      <c r="F173" s="52">
        <f t="shared" si="31"/>
        <v>25.396338228830384</v>
      </c>
    </row>
    <row r="174" spans="1:6" ht="12.75" customHeight="1" x14ac:dyDescent="0.2">
      <c r="A174" s="53">
        <v>3225</v>
      </c>
      <c r="B174" s="85" t="s">
        <v>391</v>
      </c>
      <c r="C174" s="50" t="s">
        <v>392</v>
      </c>
      <c r="D174" s="242">
        <v>2216.64</v>
      </c>
      <c r="E174" s="242">
        <v>11772.48</v>
      </c>
      <c r="F174" s="52">
        <f t="shared" si="31"/>
        <v>531.09571242962318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3533.6</v>
      </c>
      <c r="E176" s="242">
        <v>18731.14</v>
      </c>
      <c r="F176" s="52">
        <f t="shared" si="31"/>
        <v>530.08659723794426</v>
      </c>
    </row>
    <row r="177" spans="1:6" ht="12.75" customHeight="1" x14ac:dyDescent="0.2">
      <c r="A177" s="53">
        <v>323</v>
      </c>
      <c r="B177" s="85" t="s">
        <v>397</v>
      </c>
      <c r="C177" s="50" t="s">
        <v>398</v>
      </c>
      <c r="D177" s="51">
        <f t="shared" ref="D177:E177" si="42">SUM(D178:D186)</f>
        <v>20241.030000000002</v>
      </c>
      <c r="E177" s="51">
        <f t="shared" si="42"/>
        <v>20850.77</v>
      </c>
      <c r="F177" s="52">
        <f t="shared" si="31"/>
        <v>103.01239610830079</v>
      </c>
    </row>
    <row r="178" spans="1:6" ht="12.75" customHeight="1" x14ac:dyDescent="0.2">
      <c r="A178" s="53">
        <v>3231</v>
      </c>
      <c r="B178" s="85" t="s">
        <v>399</v>
      </c>
      <c r="C178" s="50" t="s">
        <v>400</v>
      </c>
      <c r="D178" s="242">
        <v>1844.9</v>
      </c>
      <c r="E178" s="242">
        <v>1748.86</v>
      </c>
      <c r="F178" s="52">
        <f t="shared" si="31"/>
        <v>94.794297793918361</v>
      </c>
    </row>
    <row r="179" spans="1:6" ht="12.75" customHeight="1" x14ac:dyDescent="0.2">
      <c r="A179" s="53">
        <v>3232</v>
      </c>
      <c r="B179" s="85" t="s">
        <v>401</v>
      </c>
      <c r="C179" s="50" t="s">
        <v>402</v>
      </c>
      <c r="D179" s="242">
        <v>1025.4000000000001</v>
      </c>
      <c r="E179" s="242">
        <v>7253.19</v>
      </c>
      <c r="F179" s="52">
        <f t="shared" si="31"/>
        <v>707.35225277940299</v>
      </c>
    </row>
    <row r="180" spans="1:6" ht="12.75" customHeight="1" x14ac:dyDescent="0.2">
      <c r="A180" s="53">
        <v>3233</v>
      </c>
      <c r="B180" s="85" t="s">
        <v>403</v>
      </c>
      <c r="C180" s="50" t="s">
        <v>404</v>
      </c>
      <c r="D180" s="242">
        <v>350.39</v>
      </c>
      <c r="E180" s="242">
        <v>350.5</v>
      </c>
      <c r="F180" s="52">
        <f t="shared" si="31"/>
        <v>100.03139358999972</v>
      </c>
    </row>
    <row r="181" spans="1:6" ht="12.75" customHeight="1" x14ac:dyDescent="0.2">
      <c r="A181" s="53">
        <v>3234</v>
      </c>
      <c r="B181" s="85" t="s">
        <v>405</v>
      </c>
      <c r="C181" s="50" t="s">
        <v>406</v>
      </c>
      <c r="D181" s="242">
        <v>1184.82</v>
      </c>
      <c r="E181" s="242">
        <v>1267.5</v>
      </c>
      <c r="F181" s="52">
        <f t="shared" si="31"/>
        <v>106.97827518104017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305.26</v>
      </c>
      <c r="E183" s="242"/>
      <c r="F183" s="52">
        <f t="shared" si="31"/>
        <v>0</v>
      </c>
    </row>
    <row r="184" spans="1:6" ht="12.75" customHeight="1" x14ac:dyDescent="0.2">
      <c r="A184" s="53">
        <v>3237</v>
      </c>
      <c r="B184" s="85" t="s">
        <v>411</v>
      </c>
      <c r="C184" s="50" t="s">
        <v>412</v>
      </c>
      <c r="D184" s="242">
        <v>14729.95</v>
      </c>
      <c r="E184" s="242">
        <v>9057.68</v>
      </c>
      <c r="F184" s="52">
        <f t="shared" si="31"/>
        <v>61.491586868930305</v>
      </c>
    </row>
    <row r="185" spans="1:6" ht="12.75" customHeight="1" x14ac:dyDescent="0.2">
      <c r="A185" s="53">
        <v>3238</v>
      </c>
      <c r="B185" s="85" t="s">
        <v>413</v>
      </c>
      <c r="C185" s="50" t="s">
        <v>414</v>
      </c>
      <c r="D185" s="242">
        <v>696.79</v>
      </c>
      <c r="E185" s="242">
        <v>1102.71</v>
      </c>
      <c r="F185" s="52">
        <f t="shared" si="31"/>
        <v>158.25571549534294</v>
      </c>
    </row>
    <row r="186" spans="1:6" ht="12.75" customHeight="1" x14ac:dyDescent="0.2">
      <c r="A186" s="53">
        <v>3239</v>
      </c>
      <c r="B186" s="85" t="s">
        <v>415</v>
      </c>
      <c r="C186" s="50" t="s">
        <v>416</v>
      </c>
      <c r="D186" s="242">
        <v>103.52</v>
      </c>
      <c r="E186" s="242">
        <v>70.33</v>
      </c>
      <c r="F186" s="52">
        <f t="shared" si="31"/>
        <v>67.938562596599695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855.48</v>
      </c>
      <c r="E188" s="51">
        <f t="shared" si="43"/>
        <v>658.05000000000007</v>
      </c>
      <c r="F188" s="52">
        <f t="shared" si="31"/>
        <v>76.921728152616083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530.89</v>
      </c>
      <c r="E191" s="242">
        <v>518.22</v>
      </c>
      <c r="F191" s="52">
        <f t="shared" si="31"/>
        <v>97.613441579234873</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324.58999999999997</v>
      </c>
      <c r="E195" s="242">
        <v>139.83000000000001</v>
      </c>
      <c r="F195" s="52">
        <f t="shared" si="31"/>
        <v>43.078961150990487</v>
      </c>
    </row>
    <row r="196" spans="1:6" ht="12.75" customHeight="1" x14ac:dyDescent="0.2">
      <c r="A196" s="53">
        <v>34</v>
      </c>
      <c r="B196" s="232" t="s">
        <v>435</v>
      </c>
      <c r="C196" s="50" t="s">
        <v>436</v>
      </c>
      <c r="D196" s="51">
        <f t="shared" ref="D196:E196" si="44">D197+D202+D210</f>
        <v>977.63</v>
      </c>
      <c r="E196" s="51">
        <f t="shared" si="44"/>
        <v>745.72</v>
      </c>
      <c r="F196" s="52">
        <f t="shared" si="31"/>
        <v>76.278346613749576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977.63</v>
      </c>
      <c r="E210" s="51">
        <f t="shared" si="47"/>
        <v>745.72</v>
      </c>
      <c r="F210" s="52">
        <f t="shared" si="31"/>
        <v>76.278346613749576</v>
      </c>
    </row>
    <row r="211" spans="1:6" ht="12.75" customHeight="1" x14ac:dyDescent="0.2">
      <c r="A211" s="53">
        <v>3431</v>
      </c>
      <c r="B211" s="232" t="s">
        <v>465</v>
      </c>
      <c r="C211" s="50" t="s">
        <v>466</v>
      </c>
      <c r="D211" s="242">
        <v>977.63</v>
      </c>
      <c r="E211" s="242">
        <v>745.72</v>
      </c>
      <c r="F211" s="52">
        <f t="shared" si="31"/>
        <v>76.278346613749576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486192.43000000005</v>
      </c>
      <c r="E289" s="51">
        <f t="shared" si="79"/>
        <v>548363.1</v>
      </c>
      <c r="F289" s="52">
        <f t="shared" si="76"/>
        <v>112.78725586081212</v>
      </c>
    </row>
    <row r="290" spans="1:6" ht="12.75" customHeight="1" x14ac:dyDescent="0.2">
      <c r="A290" s="53" t="s">
        <v>608</v>
      </c>
      <c r="B290" s="85" t="s">
        <v>619</v>
      </c>
      <c r="C290" s="50" t="s">
        <v>620</v>
      </c>
      <c r="D290" s="51">
        <f>IF(D6&gt;=D289,D6-D289,0)</f>
        <v>2650.179999999993</v>
      </c>
      <c r="E290" s="51">
        <f>IF(E6&gt;=E289,E6-E289,0)</f>
        <v>17453.530000000028</v>
      </c>
      <c r="F290" s="52">
        <f t="shared" si="76"/>
        <v>658.57903991427281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4176.92</v>
      </c>
      <c r="E292" s="242">
        <v>4507.7700000000004</v>
      </c>
      <c r="F292" s="52">
        <f t="shared" si="76"/>
        <v>107.92090822903002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414.49</v>
      </c>
      <c r="E294" s="242">
        <v>484.01</v>
      </c>
      <c r="F294" s="52">
        <f t="shared" si="76"/>
        <v>116.77241911746965</v>
      </c>
    </row>
    <row r="295" spans="1:6" ht="24" x14ac:dyDescent="0.2">
      <c r="A295" s="53">
        <v>9661</v>
      </c>
      <c r="B295" s="85" t="s">
        <v>629</v>
      </c>
      <c r="C295" s="50" t="s">
        <v>630</v>
      </c>
      <c r="D295" s="242">
        <v>0</v>
      </c>
      <c r="E295" s="242">
        <v>484.01</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2319.33</v>
      </c>
      <c r="E350" s="51">
        <f t="shared" si="95"/>
        <v>19536.260000000002</v>
      </c>
      <c r="F350" s="52">
        <f t="shared" si="81"/>
        <v>842.32342961113784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3387.5</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3387.5</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3387.5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2319.33</v>
      </c>
      <c r="E402" s="51">
        <f t="shared" si="109"/>
        <v>16148.76</v>
      </c>
      <c r="F402" s="52">
        <f t="shared" si="81"/>
        <v>696.26831886794901</v>
      </c>
    </row>
    <row r="403" spans="1:6" ht="12.75" customHeight="1" x14ac:dyDescent="0.2">
      <c r="A403" s="53">
        <v>451</v>
      </c>
      <c r="B403" s="85" t="s">
        <v>811</v>
      </c>
      <c r="C403" s="50" t="s">
        <v>812</v>
      </c>
      <c r="D403" s="242">
        <v>0</v>
      </c>
      <c r="E403" s="242">
        <v>16148.76</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2319.33</v>
      </c>
      <c r="E406" s="242"/>
      <c r="F406" s="52">
        <f t="shared" si="81"/>
        <v>0</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2319.33</v>
      </c>
      <c r="E408" s="51">
        <f t="shared" si="111"/>
        <v>19536.260000000002</v>
      </c>
      <c r="F408" s="52">
        <f t="shared" si="81"/>
        <v>842.32342961113784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488842.61000000004</v>
      </c>
      <c r="E412" s="51">
        <f>E6+E298</f>
        <v>565816.63</v>
      </c>
      <c r="F412" s="52">
        <f t="shared" si="81"/>
        <v>115.74617646362701</v>
      </c>
    </row>
    <row r="413" spans="1:6" ht="12.75" customHeight="1" x14ac:dyDescent="0.2">
      <c r="A413" s="53" t="s">
        <v>608</v>
      </c>
      <c r="B413" s="85" t="s">
        <v>831</v>
      </c>
      <c r="C413" s="50" t="s">
        <v>832</v>
      </c>
      <c r="D413" s="51">
        <f t="shared" ref="D413:E413" si="112">D289+D350</f>
        <v>488511.76000000007</v>
      </c>
      <c r="E413" s="51">
        <f t="shared" si="112"/>
        <v>567899.36</v>
      </c>
      <c r="F413" s="52">
        <f t="shared" si="81"/>
        <v>116.25090867822709</v>
      </c>
    </row>
    <row r="414" spans="1:6" ht="12.75" customHeight="1" x14ac:dyDescent="0.2">
      <c r="A414" s="53" t="s">
        <v>608</v>
      </c>
      <c r="B414" s="85" t="s">
        <v>833</v>
      </c>
      <c r="C414" s="50" t="s">
        <v>834</v>
      </c>
      <c r="D414" s="51">
        <f t="shared" ref="D414:E414" si="113">IF(D412&gt;=D413,D412-D413,0)</f>
        <v>330.84999999997672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2082.7299999999814</v>
      </c>
      <c r="F415" s="52" t="str">
        <f t="shared" si="81"/>
        <v>-</v>
      </c>
    </row>
    <row r="416" spans="1:6" ht="12.75" customHeight="1" x14ac:dyDescent="0.2">
      <c r="A416" s="60" t="s">
        <v>837</v>
      </c>
      <c r="B416" s="232" t="s">
        <v>838</v>
      </c>
      <c r="C416" s="61" t="s">
        <v>839</v>
      </c>
      <c r="D416" s="51">
        <f t="shared" ref="D416:E416" si="115">IF(D292-D293+D409-D410&gt;=0,D292-D293+D409-D410,0)</f>
        <v>4176.92</v>
      </c>
      <c r="E416" s="51">
        <f t="shared" si="115"/>
        <v>4507.7700000000004</v>
      </c>
      <c r="F416" s="52">
        <f t="shared" si="81"/>
        <v>107.92090822903002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414.49</v>
      </c>
      <c r="E418" s="62">
        <f t="shared" si="117"/>
        <v>484.01</v>
      </c>
      <c r="F418" s="57">
        <f t="shared" si="81"/>
        <v>116.77241911746965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488842.61000000004</v>
      </c>
      <c r="E639" s="51">
        <f t="shared" si="180"/>
        <v>565816.63</v>
      </c>
      <c r="F639" s="52">
        <f t="shared" si="119"/>
        <v>115.74617646362701</v>
      </c>
    </row>
    <row r="640" spans="1:6" ht="12.75" customHeight="1" x14ac:dyDescent="0.2">
      <c r="A640" s="53" t="s">
        <v>608</v>
      </c>
      <c r="B640" s="85" t="s">
        <v>1277</v>
      </c>
      <c r="C640" s="50" t="s">
        <v>1278</v>
      </c>
      <c r="D640" s="51">
        <f t="shared" ref="D640:E640" si="181">D413+D528</f>
        <v>488511.76000000007</v>
      </c>
      <c r="E640" s="51">
        <f t="shared" si="181"/>
        <v>567899.36</v>
      </c>
      <c r="F640" s="52">
        <f t="shared" si="119"/>
        <v>116.25090867822709</v>
      </c>
    </row>
    <row r="641" spans="1:6" ht="12.75" customHeight="1" x14ac:dyDescent="0.2">
      <c r="A641" s="53" t="s">
        <v>608</v>
      </c>
      <c r="B641" s="85" t="s">
        <v>1279</v>
      </c>
      <c r="C641" s="50" t="s">
        <v>1280</v>
      </c>
      <c r="D641" s="51">
        <f t="shared" ref="D641:E641" si="182">IF(D639&gt;=D640,D639-D640,0)</f>
        <v>330.84999999997672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2082.7299999999814</v>
      </c>
      <c r="F642" s="52" t="str">
        <f t="shared" si="119"/>
        <v>-</v>
      </c>
    </row>
    <row r="643" spans="1:6" ht="24" x14ac:dyDescent="0.2">
      <c r="A643" s="60" t="s">
        <v>1283</v>
      </c>
      <c r="B643" s="85" t="s">
        <v>1284</v>
      </c>
      <c r="C643" s="61" t="s">
        <v>1283</v>
      </c>
      <c r="D643" s="51">
        <f t="shared" ref="D643:E643" si="184">IF(D416-D417+D637-D638&gt;=0,D416-D417+D637-D638,0)</f>
        <v>4176.92</v>
      </c>
      <c r="E643" s="51">
        <f t="shared" si="184"/>
        <v>4507.7700000000004</v>
      </c>
      <c r="F643" s="52">
        <f t="shared" si="119"/>
        <v>107.92090822903002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4507.7699999999768</v>
      </c>
      <c r="E645" s="51">
        <f t="shared" si="186"/>
        <v>2425.0400000000191</v>
      </c>
      <c r="F645" s="52">
        <f t="shared" si="119"/>
        <v>53.796888483663352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32862.49</v>
      </c>
      <c r="E647" s="243">
        <v>45317.83</v>
      </c>
      <c r="F647" s="57">
        <f t="shared" si="119"/>
        <v>137.9013884827352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3693.93</v>
      </c>
      <c r="E649" s="242">
        <v>4573.0600000000004</v>
      </c>
      <c r="F649" s="52">
        <f t="shared" ref="F649:F724" si="188">IF(D649&lt;&gt;0,IF(E649/D649&gt;=100,"&gt;&gt;100",E649/D649*100),"-")</f>
        <v>123.79931400974031</v>
      </c>
    </row>
    <row r="650" spans="1:6" ht="12.75" customHeight="1" x14ac:dyDescent="0.2">
      <c r="A650" s="53" t="s">
        <v>1296</v>
      </c>
      <c r="B650" s="85" t="s">
        <v>1297</v>
      </c>
      <c r="C650" s="50" t="s">
        <v>1296</v>
      </c>
      <c r="D650" s="242">
        <v>489720.4</v>
      </c>
      <c r="E650" s="242">
        <v>566205.43000000005</v>
      </c>
      <c r="F650" s="52">
        <f t="shared" si="188"/>
        <v>115.61810167597675</v>
      </c>
    </row>
    <row r="651" spans="1:6" ht="12.75" customHeight="1" x14ac:dyDescent="0.2">
      <c r="A651" s="53" t="s">
        <v>1298</v>
      </c>
      <c r="B651" s="85" t="s">
        <v>1299</v>
      </c>
      <c r="C651" s="50" t="s">
        <v>1298</v>
      </c>
      <c r="D651" s="242">
        <v>488841.27</v>
      </c>
      <c r="E651" s="242">
        <v>567994.15</v>
      </c>
      <c r="F651" s="52">
        <f t="shared" si="188"/>
        <v>116.19193894983539</v>
      </c>
    </row>
    <row r="652" spans="1:6" ht="24" x14ac:dyDescent="0.2">
      <c r="A652" s="53">
        <v>11</v>
      </c>
      <c r="B652" s="85" t="s">
        <v>1300</v>
      </c>
      <c r="C652" s="50" t="s">
        <v>1301</v>
      </c>
      <c r="D652" s="51">
        <f t="shared" ref="D652:E652" si="189">+D649+D650-D651</f>
        <v>4573.0599999999977</v>
      </c>
      <c r="E652" s="51">
        <f t="shared" si="189"/>
        <v>2784.3400000000838</v>
      </c>
      <c r="F652" s="52">
        <f t="shared" si="188"/>
        <v>60.885708912633675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19</v>
      </c>
      <c r="E654" s="262">
        <v>19</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19</v>
      </c>
      <c r="E656" s="262">
        <v>19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v>1240</v>
      </c>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v>35580.75</v>
      </c>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14704.89</v>
      </c>
      <c r="E718" s="242">
        <v>15009.84</v>
      </c>
      <c r="F718" s="52">
        <f t="shared" si="188"/>
        <v>102.07379994001995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14729.95</v>
      </c>
      <c r="E723" s="242">
        <v>9057.68</v>
      </c>
      <c r="F723" s="52">
        <f t="shared" si="188"/>
        <v>61.491586868930305</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3" sqref="D2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47493.47</v>
      </c>
      <c r="E6" s="229">
        <f t="shared" si="0"/>
        <v>72784.569999999992</v>
      </c>
      <c r="F6" s="230">
        <f t="shared" ref="F6:F260" si="1">IF(D6&gt;0,IF(E6/D6&gt;=100,"&gt;&gt;100",E6/D6*100),"-")</f>
        <v>153.25174176576272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9404.9700000000012</v>
      </c>
      <c r="E7" s="104">
        <f t="shared" si="2"/>
        <v>23959.929999999993</v>
      </c>
      <c r="F7" s="93">
        <f t="shared" si="1"/>
        <v>254.7581757304913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9404.9700000000012</v>
      </c>
      <c r="E12" s="104">
        <f t="shared" si="3"/>
        <v>23959.929999999993</v>
      </c>
      <c r="F12" s="93">
        <f t="shared" si="1"/>
        <v>254.7581757304913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9404.9700000000012</v>
      </c>
      <c r="E19" s="104">
        <f t="shared" si="5"/>
        <v>23959.929999999993</v>
      </c>
      <c r="F19" s="93">
        <f t="shared" si="1"/>
        <v>254.7581757304913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8981.08</v>
      </c>
      <c r="E20" s="247">
        <v>8981.08</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1092.8499999999999</v>
      </c>
      <c r="E21" s="247">
        <v>1092.8499999999999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88743.41</v>
      </c>
      <c r="E22" s="247">
        <v>106079.07</v>
      </c>
      <c r="F22" s="93">
        <f t="shared" si="1"/>
        <v>119.53458854015189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89412.37</v>
      </c>
      <c r="E28" s="247">
        <v>92193.07</v>
      </c>
      <c r="F28" s="93">
        <f t="shared" si="1"/>
        <v>103.10997236735813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43285.96</v>
      </c>
      <c r="E54" s="247">
        <v>44045.94</v>
      </c>
      <c r="F54" s="93">
        <f t="shared" si="1"/>
        <v>101.7557194064773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43285.96</v>
      </c>
      <c r="E55" s="247">
        <v>44045.94</v>
      </c>
      <c r="F55" s="93">
        <f t="shared" si="1"/>
        <v>101.7557194064773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38088.5</v>
      </c>
      <c r="E68" s="104">
        <f t="shared" si="13"/>
        <v>48824.639999999999</v>
      </c>
      <c r="F68" s="93">
        <f t="shared" si="1"/>
        <v>128.18735313808628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4573.0600000000004</v>
      </c>
      <c r="E69" s="104">
        <f t="shared" si="14"/>
        <v>2784.34</v>
      </c>
      <c r="F69" s="93">
        <f t="shared" si="1"/>
        <v>60.885708912631799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4573.0600000000004</v>
      </c>
      <c r="E70" s="104">
        <f t="shared" si="15"/>
        <v>2784.34</v>
      </c>
      <c r="F70" s="93">
        <f t="shared" si="1"/>
        <v>60.885708912631799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4573.0600000000004</v>
      </c>
      <c r="E72" s="247">
        <v>2784.34</v>
      </c>
      <c r="F72" s="93">
        <f t="shared" si="1"/>
        <v>60.885708912631799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238.46</v>
      </c>
      <c r="E78" s="104">
        <f>E79+SUM(E82:E84)-E85+E86</f>
        <v>238.46</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238.46</v>
      </c>
      <c r="E84" s="247">
        <v>238.46</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414.49</v>
      </c>
      <c r="E146" s="104">
        <f t="shared" si="26"/>
        <v>484.01</v>
      </c>
      <c r="F146" s="93">
        <f t="shared" si="1"/>
        <v>116.77241911746965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414.49</v>
      </c>
      <c r="E160" s="247">
        <v>484.01</v>
      </c>
      <c r="F160" s="93">
        <f t="shared" si="1"/>
        <v>116.77241911746965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32862.49</v>
      </c>
      <c r="E170" s="104">
        <f t="shared" si="29"/>
        <v>45317.83</v>
      </c>
      <c r="F170" s="93">
        <f t="shared" si="1"/>
        <v>137.9013884827352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32862.49</v>
      </c>
      <c r="E171" s="247">
        <v>45317.83</v>
      </c>
      <c r="F171" s="93">
        <f t="shared" si="1"/>
        <v>137.9013884827352</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47493.47</v>
      </c>
      <c r="E175" s="104">
        <f t="shared" si="30"/>
        <v>72784.570000000007</v>
      </c>
      <c r="F175" s="93">
        <f t="shared" si="1"/>
        <v>153.25174176576274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33166.230000000003</v>
      </c>
      <c r="E176" s="104">
        <f t="shared" si="31"/>
        <v>45915.58</v>
      </c>
      <c r="F176" s="93">
        <f t="shared" si="1"/>
        <v>138.44075736072506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33166.230000000003</v>
      </c>
      <c r="E177" s="104">
        <f t="shared" si="32"/>
        <v>45915.58</v>
      </c>
      <c r="F177" s="93">
        <f t="shared" si="1"/>
        <v>138.44075736072506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31519.86</v>
      </c>
      <c r="E178" s="247">
        <v>43894.43</v>
      </c>
      <c r="F178" s="93">
        <f t="shared" si="1"/>
        <v>139.25959696521494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1646.37</v>
      </c>
      <c r="E179" s="247">
        <v>2021.15</v>
      </c>
      <c r="F179" s="93">
        <f t="shared" si="1"/>
        <v>122.76402023846403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14327.24</v>
      </c>
      <c r="E237" s="104">
        <f t="shared" si="41"/>
        <v>26868.989999999998</v>
      </c>
      <c r="F237" s="93">
        <f t="shared" si="1"/>
        <v>187.53779513709549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9404.98</v>
      </c>
      <c r="E238" s="104">
        <f t="shared" si="42"/>
        <v>23959.94</v>
      </c>
      <c r="F238" s="93">
        <f t="shared" si="1"/>
        <v>254.75801118131031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9404.98</v>
      </c>
      <c r="E239" s="104">
        <f t="shared" si="43"/>
        <v>23959.94</v>
      </c>
      <c r="F239" s="93">
        <f t="shared" si="1"/>
        <v>254.75801118131031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7361.05</v>
      </c>
      <c r="E240" s="247">
        <v>21916.01</v>
      </c>
      <c r="F240" s="93">
        <f t="shared" si="1"/>
        <v>297.72940001766051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2043.93</v>
      </c>
      <c r="E241" s="247">
        <v>2043.93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4507.7700000000004</v>
      </c>
      <c r="E245" s="104">
        <f t="shared" si="45"/>
        <v>2425.04</v>
      </c>
      <c r="F245" s="93">
        <f t="shared" si="1"/>
        <v>53.796888483662656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4507.7700000000004</v>
      </c>
      <c r="E246" s="104">
        <f t="shared" si="46"/>
        <v>2425.04</v>
      </c>
      <c r="F246" s="93">
        <f t="shared" si="1"/>
        <v>53.796888483662656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4507.7700000000004</v>
      </c>
      <c r="E247" s="247">
        <v>2425.04</v>
      </c>
      <c r="F247" s="93">
        <f t="shared" si="1"/>
        <v>53.796888483662656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414.49</v>
      </c>
      <c r="E255" s="247">
        <v>484.01</v>
      </c>
      <c r="F255" s="93">
        <f t="shared" si="1"/>
        <v>116.77241911746965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414.49</v>
      </c>
      <c r="E265" s="247">
        <v>484.01</v>
      </c>
      <c r="F265" s="93">
        <f t="shared" si="50"/>
        <v>116.77241911746965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33166.230000000003</v>
      </c>
      <c r="E287" s="247">
        <v>45915.58</v>
      </c>
      <c r="F287" s="93">
        <f t="shared" si="50"/>
        <v>138.44075736072506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 workbookViewId="0">
      <selection activeCell="E31" sqref="E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488511.76</v>
      </c>
      <c r="E28" s="81">
        <f t="shared" si="6"/>
        <v>567899.36</v>
      </c>
      <c r="F28" s="63">
        <f t="shared" si="1"/>
        <v>116.25090867822712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488511.76</v>
      </c>
      <c r="E30" s="249">
        <v>567899.36</v>
      </c>
      <c r="F30" s="63">
        <f t="shared" si="1"/>
        <v>116.25090867822712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488511.76</v>
      </c>
      <c r="E141" s="106">
        <f t="shared" si="28"/>
        <v>567899.36</v>
      </c>
      <c r="F141" s="82">
        <f t="shared" si="1"/>
        <v>116.25090867822712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7" sqref="E1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30" sqref="D3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33166.230000000003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580716.9800000001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561180.72000000009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478739.62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81713.05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728.05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19536.259999999998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567967.63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548431.37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466365.05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81251.740000000005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814.58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19536.259999999998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45915.580000000075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45915.58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45915.58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36250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Javna</cp:lastModifiedBy>
  <cp:lastPrinted>2023-12-21T13:12:35Z</cp:lastPrinted>
  <dcterms:created xsi:type="dcterms:W3CDTF">2022-04-01T05:14:30Z</dcterms:created>
  <dcterms:modified xsi:type="dcterms:W3CDTF">2024-01-30T10:53:55Z</dcterms:modified>
</cp:coreProperties>
</file>