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<sst xmlns="http://schemas.openxmlformats.org/spreadsheetml/2006/main" count="51" uniqueCount="51">
  <si>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RED.BR.</t>
  </si>
  <si>
    <t>OPIS</t>
  </si>
  <si>
    <t>PLAN 2017</t>
  </si>
  <si>
    <t>REBALANS PLANA 2017</t>
  </si>
  <si>
    <t>GODIŠNJI OBRAČUN</t>
  </si>
  <si>
    <t>izvršenje (7/6) %</t>
  </si>
  <si>
    <t>PRIHODI DRUŠTVA</t>
  </si>
  <si>
    <t>1.</t>
  </si>
  <si>
    <t>Grad Buzet - proračun</t>
  </si>
  <si>
    <t>2.</t>
  </si>
  <si>
    <t>Općina Lanišće - proračun</t>
  </si>
  <si>
    <t>3.</t>
  </si>
  <si>
    <t xml:space="preserve">Prihodi od tečajeva prve pomoći za vozače i tečajeva </t>
  </si>
  <si>
    <t>prve pomoći zaštite na radu</t>
  </si>
  <si>
    <t>4.</t>
  </si>
  <si>
    <t xml:space="preserve">Prihodi od dobrovoljnog davanja krvi </t>
  </si>
  <si>
    <t>5.</t>
  </si>
  <si>
    <t>Sabirna akcija - "Solidarnost na djelu"</t>
  </si>
  <si>
    <t>(donacije kazneni zakon, prihodi od roditelja škola plivanja)</t>
  </si>
  <si>
    <t>6.</t>
  </si>
  <si>
    <t>Prihodi od donacija poduzeća</t>
  </si>
  <si>
    <t>7.</t>
  </si>
  <si>
    <t>Prihodi od kamata</t>
  </si>
  <si>
    <t>8.</t>
  </si>
  <si>
    <t>Prihodi od projekta "Škola plivanja - naučimo zajedno plivati"</t>
  </si>
  <si>
    <t>9.</t>
  </si>
  <si>
    <t>Projekt "Savjetovalište"</t>
  </si>
  <si>
    <t>UKUPNI PRIHODI</t>
  </si>
  <si>
    <t xml:space="preserve"> RASHODI DRUŠTVA</t>
  </si>
  <si>
    <t>Plaća, regres i božićnica, bon u naravi, dar za djecu</t>
  </si>
  <si>
    <t xml:space="preserve">Naknade troškova radnicima (prijevoz na posao, </t>
  </si>
  <si>
    <t>službena putovanja i dnevnice...)</t>
  </si>
  <si>
    <t>Naknade volonterima (rad Skupštine i Odbora, putni troškovi,</t>
  </si>
  <si>
    <t>prehrana, smještaj...)</t>
  </si>
  <si>
    <t>Naknade ugovora o djelu</t>
  </si>
  <si>
    <t xml:space="preserve">Rashodi za usluge (usluga HT i poštarine, časopisi i stručna </t>
  </si>
  <si>
    <t>literatura, troškovi čišćenja zajedničkih prostorija...)</t>
  </si>
  <si>
    <t>Rashodi za materijal i energiju (ured.mat., gorivo, regist. vozila..)</t>
  </si>
  <si>
    <t xml:space="preserve">Ostali materijalni rashodi (mladež, prva pomoć, </t>
  </si>
  <si>
    <t>održavanje skladišta rabljene odjeće i obuće...)</t>
  </si>
  <si>
    <t>Troškovi DDK</t>
  </si>
  <si>
    <t>Donacije u tuzemstvu (darovni paketi za Uskrs i Božić,</t>
  </si>
  <si>
    <t>izvanredni humanitarni paketi...)</t>
  </si>
  <si>
    <t>Rashodi amortizacije</t>
  </si>
  <si>
    <t>Ostali financijski rashodi (bankarske usluge,...)</t>
  </si>
  <si>
    <t>Troškovi od projekta "Škola plivanja - naučimo zajedno plivati"</t>
  </si>
  <si>
    <t>Trošak projekta "Savjetovalište"</t>
  </si>
  <si>
    <t>UKUPNI RASHODI</t>
  </si>
  <si>
    <t>RAZLIKA PRIHODA I RASHODA</t>
  </si>
  <si>
    <t>0,00 kn</t>
  </si>
  <si>
    <t xml:space="preserve">          FINANCIJSKI IZVJEŠTAJ GRADSKOG DRUŠTVA CRVENOG KRIŽA BUZET ZA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</si>
</sst>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n&quot;"/>
    <numFmt numFmtId="173" formatCode="#,##0.00\ _k_n"/>
  </numFmts>
  <fonts count="40">
    <font>
      <sz val="10"/>
      <name val="Arial"/>
      <family val="0"/>
    </font>
    <font>
      <sz val="14"/>
      <color indexed="25"/>
      <name val="Times New Roman"/>
      <family val="1"/>
    </font>
    <font>
      <sz val="12"/>
      <name val="Times New Roman"/>
      <family val="0"/>
    </font>
    <font>
      <sz val="11"/>
      <color indexed="8"/>
      <name val="Calibri"/>
      <family val="0"/>
    </font>
    <font>
      <sz val="14"/>
      <name val="Times New Roman"/>
      <family val="1"/>
    </font>
    <font>
      <sz val="11"/>
      <name val="Calibri"/>
      <family val="0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horizontal="center" vertical="center" wrapText="1" shrinkToFit="1"/>
    </xf>
    <xf numFmtId="173" fontId="4" fillId="34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172" fontId="4" fillId="36" borderId="10" xfId="0" applyNumberFormat="1" applyFont="1" applyFill="1" applyBorder="1" applyAlignment="1">
      <alignment horizontal="right" vertical="center"/>
    </xf>
    <xf numFmtId="173" fontId="4" fillId="36" borderId="10" xfId="0" applyNumberFormat="1" applyFont="1" applyFill="1" applyBorder="1" applyAlignment="1">
      <alignment horizontal="right" vertical="center"/>
    </xf>
    <xf numFmtId="173" fontId="4" fillId="36" borderId="10" xfId="0" applyNumberFormat="1" applyFont="1" applyFill="1" applyBorder="1" applyAlignment="1">
      <alignment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172" fontId="2" fillId="37" borderId="10" xfId="0" applyNumberFormat="1" applyFont="1" applyFill="1" applyBorder="1" applyAlignment="1">
      <alignment horizontal="right" vertical="center"/>
    </xf>
    <xf numFmtId="173" fontId="2" fillId="37" borderId="10" xfId="0" applyNumberFormat="1" applyFont="1" applyFill="1" applyBorder="1" applyAlignment="1">
      <alignment horizontal="right" vertical="center"/>
    </xf>
    <xf numFmtId="173" fontId="2" fillId="37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/>
    </xf>
    <xf numFmtId="172" fontId="4" fillId="37" borderId="10" xfId="0" applyNumberFormat="1" applyFont="1" applyFill="1" applyBorder="1" applyAlignment="1">
      <alignment horizontal="right" vertical="center"/>
    </xf>
    <xf numFmtId="173" fontId="4" fillId="37" borderId="10" xfId="0" applyNumberFormat="1" applyFont="1" applyFill="1" applyBorder="1" applyAlignment="1">
      <alignment horizontal="right" vertical="center"/>
    </xf>
    <xf numFmtId="2" fontId="6" fillId="3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right" vertical="center"/>
    </xf>
    <xf numFmtId="173" fontId="2" fillId="34" borderId="10" xfId="0" applyNumberFormat="1" applyFont="1" applyFill="1" applyBorder="1" applyAlignment="1">
      <alignment horizontal="right" vertical="center"/>
    </xf>
    <xf numFmtId="173" fontId="2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right" vertical="center"/>
    </xf>
    <xf numFmtId="172" fontId="3" fillId="0" borderId="16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vertical="center"/>
    </xf>
    <xf numFmtId="172" fontId="3" fillId="0" borderId="16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G2" sqref="G2"/>
    </sheetView>
  </sheetViews>
  <sheetFormatPr defaultColWidth="21.28125" defaultRowHeight="12.75"/>
  <cols>
    <col min="1" max="1" width="3.7109375" style="46" customWidth="1"/>
    <col min="2" max="2" width="46.8515625" style="46" customWidth="1"/>
    <col min="3" max="3" width="17.140625" style="47" customWidth="1"/>
    <col min="4" max="4" width="18.57421875" style="48" customWidth="1"/>
    <col min="5" max="5" width="17.421875" style="49" customWidth="1"/>
    <col min="6" max="6" width="10.8515625" style="46" customWidth="1"/>
    <col min="7" max="7" width="18.421875" style="46" customWidth="1"/>
    <col min="8" max="16384" width="21.28125" style="46" customWidth="1"/>
  </cols>
  <sheetData>
    <row r="1" spans="1:5" s="1" customFormat="1" ht="33" customHeight="1">
      <c r="A1" s="69" t="s">
        <v>50</v>
      </c>
      <c r="B1" s="70"/>
      <c r="C1" s="71"/>
      <c r="D1" s="71"/>
      <c r="E1" s="72"/>
    </row>
    <row r="2" spans="1:6" s="1" customFormat="1" ht="57.75" customHeight="1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5" t="s">
        <v>5</v>
      </c>
    </row>
    <row r="3" spans="1:6" s="1" customFormat="1" ht="30" customHeight="1">
      <c r="A3" s="7"/>
      <c r="B3" s="8" t="s">
        <v>6</v>
      </c>
      <c r="C3" s="9">
        <v>1</v>
      </c>
      <c r="D3" s="9">
        <v>6</v>
      </c>
      <c r="E3" s="9">
        <v>7</v>
      </c>
      <c r="F3" s="10">
        <v>8</v>
      </c>
    </row>
    <row r="4" spans="1:6" s="1" customFormat="1" ht="15.75">
      <c r="A4" s="10" t="s">
        <v>7</v>
      </c>
      <c r="B4" s="7" t="s">
        <v>8</v>
      </c>
      <c r="C4" s="11">
        <v>140000</v>
      </c>
      <c r="D4" s="12">
        <v>139000</v>
      </c>
      <c r="E4" s="13">
        <v>139000</v>
      </c>
      <c r="F4" s="14">
        <f>E4/D4</f>
        <v>1</v>
      </c>
    </row>
    <row r="5" spans="1:6" s="1" customFormat="1" ht="27" customHeight="1">
      <c r="A5" s="10" t="s">
        <v>9</v>
      </c>
      <c r="B5" s="15" t="s">
        <v>10</v>
      </c>
      <c r="C5" s="11">
        <v>5000</v>
      </c>
      <c r="D5" s="12">
        <v>5000</v>
      </c>
      <c r="E5" s="16">
        <v>6590.44</v>
      </c>
      <c r="F5" s="14">
        <f>E5/D5</f>
        <v>1.318088</v>
      </c>
    </row>
    <row r="6" spans="1:7" s="1" customFormat="1" ht="31.5">
      <c r="A6" s="61" t="s">
        <v>11</v>
      </c>
      <c r="B6" s="17" t="s">
        <v>12</v>
      </c>
      <c r="C6" s="56">
        <v>29000</v>
      </c>
      <c r="D6" s="67">
        <v>29000</v>
      </c>
      <c r="E6" s="60">
        <v>37350</v>
      </c>
      <c r="F6" s="52">
        <f>E6/D6</f>
        <v>1.2879310344827586</v>
      </c>
      <c r="G6" s="66"/>
    </row>
    <row r="7" spans="1:7" s="1" customFormat="1" ht="15.75">
      <c r="A7" s="62"/>
      <c r="B7" s="19" t="s">
        <v>13</v>
      </c>
      <c r="C7" s="64"/>
      <c r="D7" s="68"/>
      <c r="E7" s="60"/>
      <c r="F7" s="52"/>
      <c r="G7" s="66"/>
    </row>
    <row r="8" spans="1:7" s="1" customFormat="1" ht="15.75">
      <c r="A8" s="10" t="s">
        <v>14</v>
      </c>
      <c r="B8" s="20" t="s">
        <v>15</v>
      </c>
      <c r="C8" s="11">
        <v>20000</v>
      </c>
      <c r="D8" s="12">
        <v>18000</v>
      </c>
      <c r="E8" s="13">
        <v>15600</v>
      </c>
      <c r="F8" s="14">
        <f>E8/D8</f>
        <v>0.8666666666666667</v>
      </c>
      <c r="G8" s="18"/>
    </row>
    <row r="9" spans="1:6" s="1" customFormat="1" ht="18" customHeight="1">
      <c r="A9" s="61" t="s">
        <v>16</v>
      </c>
      <c r="B9" s="15" t="s">
        <v>17</v>
      </c>
      <c r="C9" s="56">
        <v>14000</v>
      </c>
      <c r="D9" s="67">
        <v>13000</v>
      </c>
      <c r="E9" s="60">
        <v>13335</v>
      </c>
      <c r="F9" s="52">
        <f>E9/D9</f>
        <v>1.0257692307692308</v>
      </c>
    </row>
    <row r="10" spans="1:6" s="1" customFormat="1" ht="33" customHeight="1">
      <c r="A10" s="62"/>
      <c r="B10" s="21" t="s">
        <v>18</v>
      </c>
      <c r="C10" s="64"/>
      <c r="D10" s="68"/>
      <c r="E10" s="60"/>
      <c r="F10" s="52"/>
    </row>
    <row r="11" spans="1:7" s="1" customFormat="1" ht="15.75">
      <c r="A11" s="10" t="s">
        <v>19</v>
      </c>
      <c r="B11" s="19" t="s">
        <v>20</v>
      </c>
      <c r="C11" s="11">
        <v>1000</v>
      </c>
      <c r="D11" s="12">
        <v>1000</v>
      </c>
      <c r="E11" s="13">
        <v>337.76</v>
      </c>
      <c r="F11" s="14">
        <f>E11/D11</f>
        <v>0.33776</v>
      </c>
      <c r="G11" s="18"/>
    </row>
    <row r="12" spans="1:6" s="1" customFormat="1" ht="15.75">
      <c r="A12" s="10" t="s">
        <v>21</v>
      </c>
      <c r="B12" s="7" t="s">
        <v>22</v>
      </c>
      <c r="C12" s="11">
        <v>1500</v>
      </c>
      <c r="D12" s="22">
        <v>1000</v>
      </c>
      <c r="E12" s="13">
        <v>0</v>
      </c>
      <c r="F12" s="10">
        <v>0</v>
      </c>
    </row>
    <row r="13" spans="1:6" s="1" customFormat="1" ht="31.5">
      <c r="A13" s="10" t="s">
        <v>23</v>
      </c>
      <c r="B13" s="23" t="s">
        <v>24</v>
      </c>
      <c r="C13" s="11">
        <v>14000</v>
      </c>
      <c r="D13" s="12">
        <v>14150</v>
      </c>
      <c r="E13" s="13">
        <v>14150</v>
      </c>
      <c r="F13" s="10">
        <f>E13/D13</f>
        <v>1</v>
      </c>
    </row>
    <row r="14" spans="1:7" s="1" customFormat="1" ht="15.75">
      <c r="A14" s="10" t="s">
        <v>25</v>
      </c>
      <c r="B14" s="7" t="s">
        <v>26</v>
      </c>
      <c r="C14" s="11">
        <v>79871.51</v>
      </c>
      <c r="D14" s="22">
        <v>52860.86</v>
      </c>
      <c r="E14" s="13">
        <v>37491.83</v>
      </c>
      <c r="F14" s="14">
        <f>E14/D14</f>
        <v>0.7092550140122579</v>
      </c>
      <c r="G14" s="18"/>
    </row>
    <row r="15" spans="1:6" s="1" customFormat="1" ht="18.75">
      <c r="A15" s="24">
        <v>10</v>
      </c>
      <c r="B15" s="25" t="s">
        <v>27</v>
      </c>
      <c r="C15" s="26">
        <f>SUM(C4:C14)</f>
        <v>304371.51</v>
      </c>
      <c r="D15" s="27">
        <f>SUM(D4:D14)</f>
        <v>273010.86</v>
      </c>
      <c r="E15" s="28">
        <f>SUM(E4:E14)</f>
        <v>263855.03</v>
      </c>
      <c r="F15" s="29">
        <f>E15/D15</f>
        <v>0.9664634952616905</v>
      </c>
    </row>
    <row r="16" spans="1:6" s="1" customFormat="1" ht="30.75" customHeight="1">
      <c r="A16" s="30">
        <v>11</v>
      </c>
      <c r="B16" s="31" t="s">
        <v>28</v>
      </c>
      <c r="C16" s="32"/>
      <c r="D16" s="33"/>
      <c r="E16" s="34"/>
      <c r="F16" s="33"/>
    </row>
    <row r="17" spans="1:7" s="1" customFormat="1" ht="15.75">
      <c r="A17" s="10">
        <v>12</v>
      </c>
      <c r="B17" s="15" t="s">
        <v>29</v>
      </c>
      <c r="C17" s="11">
        <v>120000</v>
      </c>
      <c r="D17" s="22">
        <v>97000</v>
      </c>
      <c r="E17" s="13">
        <v>86811.89</v>
      </c>
      <c r="F17" s="14">
        <f>E17/D17</f>
        <v>0.8949679381443298</v>
      </c>
      <c r="G17" s="18"/>
    </row>
    <row r="18" spans="1:6" s="1" customFormat="1" ht="15.75">
      <c r="A18" s="54">
        <v>13</v>
      </c>
      <c r="B18" s="15" t="s">
        <v>30</v>
      </c>
      <c r="C18" s="56">
        <v>7000</v>
      </c>
      <c r="D18" s="58">
        <v>4000</v>
      </c>
      <c r="E18" s="60">
        <v>3331.86</v>
      </c>
      <c r="F18" s="65">
        <f>E18/D18</f>
        <v>0.8329650000000001</v>
      </c>
    </row>
    <row r="19" spans="1:6" s="1" customFormat="1" ht="15.75">
      <c r="A19" s="55"/>
      <c r="B19" s="20" t="s">
        <v>31</v>
      </c>
      <c r="C19" s="64"/>
      <c r="D19" s="59"/>
      <c r="E19" s="60"/>
      <c r="F19" s="65"/>
    </row>
    <row r="20" spans="1:6" s="1" customFormat="1" ht="31.5">
      <c r="A20" s="54">
        <v>14</v>
      </c>
      <c r="B20" s="17" t="s">
        <v>32</v>
      </c>
      <c r="C20" s="56">
        <v>2000</v>
      </c>
      <c r="D20" s="58">
        <v>3000</v>
      </c>
      <c r="E20" s="60">
        <v>3975.1</v>
      </c>
      <c r="F20" s="52">
        <f>E20/D20</f>
        <v>1.3250333333333333</v>
      </c>
    </row>
    <row r="21" spans="1:6" s="1" customFormat="1" ht="15.75">
      <c r="A21" s="55"/>
      <c r="B21" s="19" t="s">
        <v>33</v>
      </c>
      <c r="C21" s="64"/>
      <c r="D21" s="59"/>
      <c r="E21" s="63"/>
      <c r="F21" s="52"/>
    </row>
    <row r="22" spans="1:6" s="1" customFormat="1" ht="15.75">
      <c r="A22" s="10">
        <v>15</v>
      </c>
      <c r="B22" s="20" t="s">
        <v>34</v>
      </c>
      <c r="C22" s="11">
        <v>14000</v>
      </c>
      <c r="D22" s="22">
        <v>20041.25</v>
      </c>
      <c r="E22" s="16">
        <v>20005.55</v>
      </c>
      <c r="F22" s="14">
        <f>E22/D22</f>
        <v>0.998218673984906</v>
      </c>
    </row>
    <row r="23" spans="1:7" s="1" customFormat="1" ht="31.5">
      <c r="A23" s="54">
        <v>16</v>
      </c>
      <c r="B23" s="17" t="s">
        <v>35</v>
      </c>
      <c r="C23" s="56">
        <v>13500</v>
      </c>
      <c r="D23" s="58">
        <v>16000</v>
      </c>
      <c r="E23" s="60">
        <v>14068.04</v>
      </c>
      <c r="F23" s="52">
        <f>E23/D23</f>
        <v>0.8792525000000001</v>
      </c>
      <c r="G23" s="18"/>
    </row>
    <row r="24" spans="1:6" s="1" customFormat="1" ht="27.75" customHeight="1">
      <c r="A24" s="55"/>
      <c r="B24" s="19" t="s">
        <v>36</v>
      </c>
      <c r="C24" s="57"/>
      <c r="D24" s="59"/>
      <c r="E24" s="60"/>
      <c r="F24" s="52"/>
    </row>
    <row r="25" spans="1:7" s="1" customFormat="1" ht="31.5">
      <c r="A25" s="10">
        <v>17</v>
      </c>
      <c r="B25" s="35" t="s">
        <v>37</v>
      </c>
      <c r="C25" s="11">
        <v>6000</v>
      </c>
      <c r="D25" s="22">
        <v>7000</v>
      </c>
      <c r="E25" s="13">
        <v>5028.19</v>
      </c>
      <c r="F25" s="14">
        <f>E25/D25</f>
        <v>0.7183128571428571</v>
      </c>
      <c r="G25" s="18"/>
    </row>
    <row r="26" spans="1:7" s="1" customFormat="1" ht="15.75">
      <c r="A26" s="61">
        <v>18</v>
      </c>
      <c r="B26" s="15" t="s">
        <v>38</v>
      </c>
      <c r="C26" s="56">
        <v>8000</v>
      </c>
      <c r="D26" s="58">
        <v>15000</v>
      </c>
      <c r="E26" s="60">
        <v>13776.13</v>
      </c>
      <c r="F26" s="52">
        <f>E26/D26</f>
        <v>0.9184086666666667</v>
      </c>
      <c r="G26" s="53"/>
    </row>
    <row r="27" spans="1:7" s="1" customFormat="1" ht="16.5" customHeight="1">
      <c r="A27" s="62"/>
      <c r="B27" s="19" t="s">
        <v>39</v>
      </c>
      <c r="C27" s="57"/>
      <c r="D27" s="59"/>
      <c r="E27" s="60"/>
      <c r="F27" s="52"/>
      <c r="G27" s="53"/>
    </row>
    <row r="28" spans="1:7" s="1" customFormat="1" ht="45" customHeight="1">
      <c r="A28" s="10">
        <v>19</v>
      </c>
      <c r="B28" s="20" t="s">
        <v>40</v>
      </c>
      <c r="C28" s="11">
        <v>17000</v>
      </c>
      <c r="D28" s="12">
        <v>17000</v>
      </c>
      <c r="E28" s="13">
        <v>12330.17</v>
      </c>
      <c r="F28" s="14">
        <f>E28/D28</f>
        <v>0.7253041176470588</v>
      </c>
      <c r="G28" s="18"/>
    </row>
    <row r="29" spans="1:7" s="1" customFormat="1" ht="31.5">
      <c r="A29" s="54">
        <v>20</v>
      </c>
      <c r="B29" s="17" t="s">
        <v>41</v>
      </c>
      <c r="C29" s="56">
        <v>14000</v>
      </c>
      <c r="D29" s="58">
        <v>15000</v>
      </c>
      <c r="E29" s="60">
        <v>13015.59</v>
      </c>
      <c r="F29" s="52">
        <f>E29/D29</f>
        <v>0.867706</v>
      </c>
      <c r="G29" s="53"/>
    </row>
    <row r="30" spans="1:7" s="1" customFormat="1" ht="15.75">
      <c r="A30" s="55"/>
      <c r="B30" s="19" t="s">
        <v>42</v>
      </c>
      <c r="C30" s="57"/>
      <c r="D30" s="59"/>
      <c r="E30" s="60"/>
      <c r="F30" s="52"/>
      <c r="G30" s="53"/>
    </row>
    <row r="31" spans="1:6" s="1" customFormat="1" ht="28.5" customHeight="1">
      <c r="A31" s="10">
        <v>21</v>
      </c>
      <c r="B31" s="19" t="s">
        <v>43</v>
      </c>
      <c r="C31" s="11">
        <v>7000</v>
      </c>
      <c r="D31" s="12">
        <v>9000</v>
      </c>
      <c r="E31" s="13">
        <v>4886.85</v>
      </c>
      <c r="F31" s="14">
        <f>E31/D31</f>
        <v>0.5429833333333334</v>
      </c>
    </row>
    <row r="32" spans="1:7" s="1" customFormat="1" ht="15.75">
      <c r="A32" s="10">
        <v>22</v>
      </c>
      <c r="B32" s="7" t="s">
        <v>44</v>
      </c>
      <c r="C32" s="11">
        <v>2000</v>
      </c>
      <c r="D32" s="12">
        <v>3000</v>
      </c>
      <c r="E32" s="13">
        <v>2692.37</v>
      </c>
      <c r="F32" s="14">
        <f>E32/D32</f>
        <v>0.8974566666666667</v>
      </c>
      <c r="G32" s="18"/>
    </row>
    <row r="33" spans="1:6" s="1" customFormat="1" ht="31.5">
      <c r="A33" s="10">
        <v>23</v>
      </c>
      <c r="B33" s="23" t="s">
        <v>45</v>
      </c>
      <c r="C33" s="11">
        <v>14000</v>
      </c>
      <c r="D33" s="12">
        <v>14108.75</v>
      </c>
      <c r="E33" s="13">
        <v>14108.75</v>
      </c>
      <c r="F33" s="14">
        <f>E33/D33</f>
        <v>1</v>
      </c>
    </row>
    <row r="34" spans="1:7" s="1" customFormat="1" ht="64.5" customHeight="1">
      <c r="A34" s="10">
        <v>24</v>
      </c>
      <c r="B34" s="7" t="s">
        <v>46</v>
      </c>
      <c r="C34" s="11">
        <v>79871.51</v>
      </c>
      <c r="D34" s="22">
        <v>52860.86</v>
      </c>
      <c r="E34" s="13">
        <v>37491.83</v>
      </c>
      <c r="F34" s="14">
        <f>E34/D34</f>
        <v>0.7092550140122579</v>
      </c>
      <c r="G34" s="18"/>
    </row>
    <row r="35" spans="1:6" s="1" customFormat="1" ht="18.75">
      <c r="A35" s="36">
        <v>25</v>
      </c>
      <c r="B35" s="37" t="s">
        <v>47</v>
      </c>
      <c r="C35" s="38">
        <f>SUM(C17:C34)</f>
        <v>304371.51</v>
      </c>
      <c r="D35" s="39">
        <f>SUM(D17:D34)</f>
        <v>273010.86</v>
      </c>
      <c r="E35" s="34">
        <f>SUM(E17:E34)</f>
        <v>231522.32</v>
      </c>
      <c r="F35" s="40">
        <f>E35/D35</f>
        <v>0.8480333712732161</v>
      </c>
    </row>
    <row r="36" spans="1:6" s="1" customFormat="1" ht="15.75">
      <c r="A36" s="41">
        <v>26</v>
      </c>
      <c r="B36" s="42" t="s">
        <v>48</v>
      </c>
      <c r="C36" s="43" t="s">
        <v>49</v>
      </c>
      <c r="D36" s="44">
        <v>0</v>
      </c>
      <c r="E36" s="45">
        <f>SUM(E15-E35)</f>
        <v>32332.71000000002</v>
      </c>
      <c r="F36" s="41"/>
    </row>
    <row r="38" ht="15">
      <c r="A38" s="50"/>
    </row>
    <row r="39" ht="15">
      <c r="A39" s="50"/>
    </row>
    <row r="40" ht="15">
      <c r="A40" s="50"/>
    </row>
    <row r="42" ht="15">
      <c r="A42" s="50"/>
    </row>
    <row r="43" ht="15">
      <c r="A43" s="50"/>
    </row>
    <row r="44" ht="15">
      <c r="A44" s="50"/>
    </row>
    <row r="45" ht="15">
      <c r="A45" s="50"/>
    </row>
    <row r="46" ht="15">
      <c r="A46" s="50"/>
    </row>
    <row r="47" ht="15">
      <c r="A47" s="51"/>
    </row>
    <row r="48" ht="15">
      <c r="A48" s="50"/>
    </row>
    <row r="49" ht="15">
      <c r="A49" s="50"/>
    </row>
    <row r="50" ht="15">
      <c r="A50" s="50"/>
    </row>
    <row r="51" ht="15">
      <c r="A51" s="50"/>
    </row>
    <row r="52" ht="15">
      <c r="A52" s="50"/>
    </row>
    <row r="53" ht="15">
      <c r="A53" s="51"/>
    </row>
  </sheetData>
  <sheetProtection/>
  <mergeCells count="39">
    <mergeCell ref="A1:E1"/>
    <mergeCell ref="A6:A7"/>
    <mergeCell ref="C6:C7"/>
    <mergeCell ref="D6:D7"/>
    <mergeCell ref="E6:E7"/>
    <mergeCell ref="F6:F7"/>
    <mergeCell ref="G6:G7"/>
    <mergeCell ref="A9:A10"/>
    <mergeCell ref="C9:C10"/>
    <mergeCell ref="D9:D10"/>
    <mergeCell ref="E9:E10"/>
    <mergeCell ref="A20:A21"/>
    <mergeCell ref="C20:C21"/>
    <mergeCell ref="F9:F10"/>
    <mergeCell ref="A18:A19"/>
    <mergeCell ref="C18:C19"/>
    <mergeCell ref="D18:D19"/>
    <mergeCell ref="E18:E19"/>
    <mergeCell ref="F18:F19"/>
    <mergeCell ref="A26:A27"/>
    <mergeCell ref="C26:C27"/>
    <mergeCell ref="F20:F21"/>
    <mergeCell ref="A23:A24"/>
    <mergeCell ref="C23:C24"/>
    <mergeCell ref="D23:D24"/>
    <mergeCell ref="E23:E24"/>
    <mergeCell ref="F23:F24"/>
    <mergeCell ref="D20:D21"/>
    <mergeCell ref="E20:E21"/>
    <mergeCell ref="F29:F30"/>
    <mergeCell ref="G29:G30"/>
    <mergeCell ref="F26:F27"/>
    <mergeCell ref="G26:G27"/>
    <mergeCell ref="A29:A30"/>
    <mergeCell ref="C29:C30"/>
    <mergeCell ref="D29:D30"/>
    <mergeCell ref="E29:E30"/>
    <mergeCell ref="D26:D27"/>
    <mergeCell ref="E26:E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HCK Buzet</dc:creator>
  <cp:keywords/>
  <dc:description/>
  <cp:lastModifiedBy>Helena Šćulac Jerman</cp:lastModifiedBy>
  <dcterms:created xsi:type="dcterms:W3CDTF">2019-02-20T13:57:51Z</dcterms:created>
  <dcterms:modified xsi:type="dcterms:W3CDTF">2019-02-21T06:19:48Z</dcterms:modified>
  <cp:category/>
  <cp:version/>
  <cp:contentType/>
  <cp:contentStatus/>
</cp:coreProperties>
</file>