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HELENA\UDRUGE\Izvješća o radu\2018\"/>
    </mc:Choice>
  </mc:AlternateContent>
  <bookViews>
    <workbookView xWindow="0" yWindow="0" windowWidth="19155" windowHeight="114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8" i="1" l="1"/>
  <c r="D38" i="1"/>
  <c r="C38" i="1"/>
  <c r="E18" i="1"/>
  <c r="E39" i="1" s="1"/>
  <c r="D18" i="1"/>
  <c r="D39" i="1" s="1"/>
  <c r="C18" i="1"/>
</calcChain>
</file>

<file path=xl/sharedStrings.xml><?xml version="1.0" encoding="utf-8"?>
<sst xmlns="http://schemas.openxmlformats.org/spreadsheetml/2006/main" count="54" uniqueCount="53">
  <si>
    <r>
      <rPr>
        <sz val="12"/>
        <rFont val="Times New Roman"/>
        <family val="1"/>
        <charset val="238"/>
      </rPr>
      <t xml:space="preserve">       </t>
    </r>
    <r>
      <rPr>
        <sz val="12"/>
        <color rgb="FF000000"/>
        <rFont val="Times New Roman"/>
        <family val="1"/>
        <charset val="238"/>
      </rPr>
      <t xml:space="preserve"> FINANCIJSKI IZVJEŠTAJ GRADSKOG DRUŠTVA CRVENOG KRIŽA BUZET ZA 2018.</t>
    </r>
  </si>
  <si>
    <t>RED.BR.</t>
  </si>
  <si>
    <t>OPIS</t>
  </si>
  <si>
    <t>PLAN 2018</t>
  </si>
  <si>
    <t>REBALANS 2018.</t>
  </si>
  <si>
    <t>Izvršenje 01.01-31.12.2018.</t>
  </si>
  <si>
    <t>% Realizacija</t>
  </si>
  <si>
    <t>PRIHODI DRUŠTVA</t>
  </si>
  <si>
    <t>1.</t>
  </si>
  <si>
    <t>Grad Buzet - proračun</t>
  </si>
  <si>
    <t>2.</t>
  </si>
  <si>
    <t>Općina Lanišće - proračun</t>
  </si>
  <si>
    <t>3.</t>
  </si>
  <si>
    <t xml:space="preserve">Prihodi od tečajeva prve pomoći za vozače i tečajeva </t>
  </si>
  <si>
    <t>prve pomoći zaštite na radu</t>
  </si>
  <si>
    <t>4.</t>
  </si>
  <si>
    <t xml:space="preserve">Prihodi od dobrovoljnog davanja krvi </t>
  </si>
  <si>
    <t>5.</t>
  </si>
  <si>
    <t>Prihodi od građana (Solidarnost na djelu, prihodi od roditelja za školu</t>
  </si>
  <si>
    <t>plivanja, ...)</t>
  </si>
  <si>
    <t>6.</t>
  </si>
  <si>
    <t>Prihodi od trgovačkih društva i pravnih osoba</t>
  </si>
  <si>
    <t>(Refundacije za migrante,...)</t>
  </si>
  <si>
    <t>Prihodi od donacija poduzeća</t>
  </si>
  <si>
    <t>7.</t>
  </si>
  <si>
    <t>Prihodi od kamata</t>
  </si>
  <si>
    <t>8.</t>
  </si>
  <si>
    <t>Prihodi od projekta "Škola plivanja - naučimo zajedno plivati"</t>
  </si>
  <si>
    <t>9.</t>
  </si>
  <si>
    <t>Projekt "Savjetovalište"</t>
  </si>
  <si>
    <t>Prihodi od prodaje automobila</t>
  </si>
  <si>
    <t>UKUPNI PRIHODI</t>
  </si>
  <si>
    <t xml:space="preserve"> RASHODI DRUŠTVA</t>
  </si>
  <si>
    <t>Plaća, regres i božićnica, bon u naravi, dar za djecu</t>
  </si>
  <si>
    <t xml:space="preserve">Naknade troškova radnicima (prijevoz na posao, </t>
  </si>
  <si>
    <t>službena putovanja i dnevnice...)</t>
  </si>
  <si>
    <t>Naknade volonterima (rad Skupštine i Odbora, putni troškovi,</t>
  </si>
  <si>
    <t>prehrana, smještaj...)</t>
  </si>
  <si>
    <t>Naknade ugovora o djelu</t>
  </si>
  <si>
    <t>Rashodi za usluge (usluga HT i poštarine, časopisi i stručna literatura,</t>
  </si>
  <si>
    <t>GDPR, troškovi čišćenja zajedničkih prostorija, servis auta i guma...)</t>
  </si>
  <si>
    <t>Rashodi za materijal i energiju (ured.mat., gorivo, regist. vozila..)</t>
  </si>
  <si>
    <t xml:space="preserve">Ostali materijalni rashodi (mladež, prva pomoć, </t>
  </si>
  <si>
    <t>održavanje skladišta rabljene odjeće i obuće...)</t>
  </si>
  <si>
    <t>Troškovi DDK</t>
  </si>
  <si>
    <t>Donacije u tuzemstvu (darovni paketi za Uskrs i Božić,</t>
  </si>
  <si>
    <t>izvanredni humanitarni paketi, migranti...)</t>
  </si>
  <si>
    <t>Rashodi amortizacije</t>
  </si>
  <si>
    <t>Ostali financijski rashodi (bankarske usluge,...)</t>
  </si>
  <si>
    <t>Troškovi od projekta "Škola plivanja - naučimo zajedno plivati"</t>
  </si>
  <si>
    <t>Trošak projekta "Savjetovalište"</t>
  </si>
  <si>
    <t>UKUPNI RASHODI</t>
  </si>
  <si>
    <t>RAZLIKA PRIHODA I RASHODA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</si>
</sst>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kn-41A];\-#,##0.00\ [$kn-41A]"/>
    <numFmt numFmtId="165" formatCode="#,##0.00\ &quot;kn&quot;"/>
  </numFmts>
  <fonts count="10">
    <font>
      <sz val="11"/>
      <color theme="1"/>
      <name val="Calibri"/>
      <charset val="134"/>
      <scheme val="minor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165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/>
    <xf numFmtId="165" fontId="1" fillId="0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vertical="center" shrinkToFit="1"/>
    </xf>
    <xf numFmtId="0" fontId="1" fillId="3" borderId="1" xfId="0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64" fontId="6" fillId="0" borderId="1" xfId="0" applyNumberFormat="1" applyFont="1" applyBorder="1">
      <alignment vertical="center"/>
    </xf>
    <xf numFmtId="9" fontId="1" fillId="0" borderId="1" xfId="0" applyNumberFormat="1" applyFont="1" applyFill="1" applyBorder="1" applyAlignment="1">
      <alignment horizontal="center"/>
    </xf>
    <xf numFmtId="164" fontId="6" fillId="0" borderId="0" xfId="0" applyNumberFormat="1" applyFont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9" fontId="7" fillId="3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165" fontId="1" fillId="5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9" fontId="1" fillId="5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165" fontId="7" fillId="5" borderId="1" xfId="0" applyNumberFormat="1" applyFont="1" applyFill="1" applyBorder="1" applyAlignment="1">
      <alignment vertical="center"/>
    </xf>
    <xf numFmtId="9" fontId="7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165" fontId="7" fillId="6" borderId="1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9" fontId="7" fillId="6" borderId="1" xfId="0" applyNumberFormat="1" applyFont="1" applyFill="1" applyBorder="1" applyAlignment="1">
      <alignment horizont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1" fillId="0" borderId="3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vertical="center"/>
    </xf>
    <xf numFmtId="165" fontId="1" fillId="0" borderId="3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9" fontId="1" fillId="0" borderId="3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A804CB"/>
      <color rgb="FFCB03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7" workbookViewId="0">
      <selection activeCell="J31" sqref="J31"/>
    </sheetView>
  </sheetViews>
  <sheetFormatPr defaultColWidth="9.140625" defaultRowHeight="15"/>
  <cols>
    <col min="2" max="2" width="59" customWidth="1"/>
    <col min="3" max="3" width="15.42578125" customWidth="1"/>
    <col min="4" max="4" width="17" customWidth="1"/>
    <col min="5" max="5" width="23.85546875" customWidth="1"/>
    <col min="6" max="6" width="18.5703125" customWidth="1"/>
    <col min="7" max="7" width="7.7109375" customWidth="1"/>
    <col min="8" max="8" width="7" customWidth="1"/>
  </cols>
  <sheetData>
    <row r="1" spans="1:8" ht="54" customHeight="1">
      <c r="A1" s="42" t="s">
        <v>0</v>
      </c>
      <c r="B1" s="42"/>
      <c r="C1" s="43"/>
      <c r="D1" s="1"/>
      <c r="E1" s="1"/>
      <c r="F1" s="2"/>
      <c r="G1" s="3"/>
    </row>
    <row r="2" spans="1:8" ht="18.7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/>
      <c r="H2" s="9"/>
    </row>
    <row r="3" spans="1:8" ht="15.75">
      <c r="A3" s="10"/>
      <c r="B3" s="10" t="s">
        <v>7</v>
      </c>
      <c r="C3" s="11"/>
      <c r="D3" s="11"/>
      <c r="E3" s="11"/>
      <c r="F3" s="12"/>
      <c r="G3" s="3"/>
      <c r="H3" s="3"/>
    </row>
    <row r="4" spans="1:8" ht="15.75">
      <c r="A4" s="13" t="s">
        <v>8</v>
      </c>
      <c r="B4" s="14" t="s">
        <v>9</v>
      </c>
      <c r="C4" s="1">
        <v>130000</v>
      </c>
      <c r="D4" s="1">
        <v>115000</v>
      </c>
      <c r="E4" s="15">
        <v>115000</v>
      </c>
      <c r="F4" s="16">
        <v>1</v>
      </c>
      <c r="G4" s="3"/>
      <c r="H4" s="17"/>
    </row>
    <row r="5" spans="1:8" ht="15.75">
      <c r="A5" s="13" t="s">
        <v>10</v>
      </c>
      <c r="B5" s="14" t="s">
        <v>11</v>
      </c>
      <c r="C5" s="1">
        <v>3000</v>
      </c>
      <c r="D5" s="1">
        <v>3000</v>
      </c>
      <c r="E5" s="15">
        <v>2261.62</v>
      </c>
      <c r="F5" s="16">
        <v>0.76</v>
      </c>
      <c r="G5" s="3"/>
      <c r="H5" s="17"/>
    </row>
    <row r="6" spans="1:8">
      <c r="A6" s="44" t="s">
        <v>12</v>
      </c>
      <c r="B6" s="14" t="s">
        <v>13</v>
      </c>
      <c r="C6" s="49">
        <v>29000</v>
      </c>
      <c r="D6" s="49">
        <v>29000</v>
      </c>
      <c r="E6" s="56">
        <v>27000</v>
      </c>
      <c r="F6" s="59">
        <v>0.94</v>
      </c>
      <c r="G6" s="62"/>
      <c r="H6" s="64"/>
    </row>
    <row r="7" spans="1:8">
      <c r="A7" s="44"/>
      <c r="B7" s="14" t="s">
        <v>14</v>
      </c>
      <c r="C7" s="50"/>
      <c r="D7" s="49"/>
      <c r="E7" s="56"/>
      <c r="F7" s="59"/>
      <c r="G7" s="62"/>
      <c r="H7" s="64"/>
    </row>
    <row r="8" spans="1:8" ht="15.75">
      <c r="A8" s="13" t="s">
        <v>15</v>
      </c>
      <c r="B8" s="14" t="s">
        <v>16</v>
      </c>
      <c r="C8" s="1">
        <v>17000</v>
      </c>
      <c r="D8" s="1">
        <v>20000</v>
      </c>
      <c r="E8" s="15">
        <v>19825</v>
      </c>
      <c r="F8" s="16">
        <v>1</v>
      </c>
      <c r="G8" s="3"/>
      <c r="H8" s="17"/>
    </row>
    <row r="9" spans="1:8">
      <c r="A9" s="44" t="s">
        <v>17</v>
      </c>
      <c r="B9" s="14" t="s">
        <v>18</v>
      </c>
      <c r="C9" s="49">
        <v>14000</v>
      </c>
      <c r="D9" s="49">
        <v>14562.92</v>
      </c>
      <c r="E9" s="56">
        <v>14562.92</v>
      </c>
      <c r="F9" s="59">
        <v>1</v>
      </c>
      <c r="G9" s="62"/>
      <c r="H9" s="64"/>
    </row>
    <row r="10" spans="1:8">
      <c r="A10" s="45"/>
      <c r="B10" s="18" t="s">
        <v>19</v>
      </c>
      <c r="C10" s="49"/>
      <c r="D10" s="49"/>
      <c r="E10" s="56"/>
      <c r="F10" s="59"/>
      <c r="G10" s="62"/>
      <c r="H10" s="64"/>
    </row>
    <row r="11" spans="1:8">
      <c r="A11" s="46" t="s">
        <v>20</v>
      </c>
      <c r="B11" s="18" t="s">
        <v>21</v>
      </c>
      <c r="C11" s="51">
        <v>0</v>
      </c>
      <c r="D11" s="51">
        <v>2752.03</v>
      </c>
      <c r="E11" s="56">
        <v>6105.26</v>
      </c>
      <c r="F11" s="60">
        <v>2.2200000000000002</v>
      </c>
      <c r="G11" s="63"/>
      <c r="H11" s="64"/>
    </row>
    <row r="12" spans="1:8">
      <c r="A12" s="47"/>
      <c r="B12" s="18" t="s">
        <v>22</v>
      </c>
      <c r="C12" s="52"/>
      <c r="D12" s="52"/>
      <c r="E12" s="56"/>
      <c r="F12" s="61"/>
      <c r="G12" s="63"/>
      <c r="H12" s="64"/>
    </row>
    <row r="13" spans="1:8" ht="15.75">
      <c r="A13" s="13" t="s">
        <v>20</v>
      </c>
      <c r="B13" s="14" t="s">
        <v>23</v>
      </c>
      <c r="C13" s="1">
        <v>1000</v>
      </c>
      <c r="D13" s="1">
        <v>0</v>
      </c>
      <c r="E13" s="15">
        <v>0</v>
      </c>
      <c r="F13" s="16">
        <v>0</v>
      </c>
      <c r="G13" s="3"/>
      <c r="H13" s="17"/>
    </row>
    <row r="14" spans="1:8" ht="15.75">
      <c r="A14" s="13" t="s">
        <v>24</v>
      </c>
      <c r="B14" s="14" t="s">
        <v>25</v>
      </c>
      <c r="C14" s="1">
        <v>1000</v>
      </c>
      <c r="D14" s="1">
        <v>1000</v>
      </c>
      <c r="E14" s="15">
        <v>0</v>
      </c>
      <c r="F14" s="16">
        <v>0</v>
      </c>
      <c r="G14" s="3"/>
      <c r="H14" s="17"/>
    </row>
    <row r="15" spans="1:8" ht="15.75">
      <c r="A15" s="13" t="s">
        <v>26</v>
      </c>
      <c r="B15" s="18" t="s">
        <v>27</v>
      </c>
      <c r="C15" s="1">
        <v>14000</v>
      </c>
      <c r="D15" s="1">
        <v>18747.73</v>
      </c>
      <c r="E15" s="15">
        <v>25300</v>
      </c>
      <c r="F15" s="16">
        <v>1.35</v>
      </c>
      <c r="G15" s="3"/>
      <c r="H15" s="17"/>
    </row>
    <row r="16" spans="1:8" ht="15.75">
      <c r="A16" s="13" t="s">
        <v>28</v>
      </c>
      <c r="B16" s="14" t="s">
        <v>29</v>
      </c>
      <c r="C16" s="1">
        <v>63300</v>
      </c>
      <c r="D16" s="1">
        <v>60000</v>
      </c>
      <c r="E16" s="15">
        <v>60000</v>
      </c>
      <c r="F16" s="16">
        <v>1</v>
      </c>
      <c r="G16" s="3"/>
      <c r="H16" s="17"/>
    </row>
    <row r="17" spans="1:8" ht="15.75">
      <c r="A17" s="13">
        <v>10</v>
      </c>
      <c r="B17" s="14" t="s">
        <v>30</v>
      </c>
      <c r="C17" s="1"/>
      <c r="D17" s="1">
        <v>4500</v>
      </c>
      <c r="E17" s="15">
        <v>4500</v>
      </c>
      <c r="F17" s="16">
        <v>1</v>
      </c>
      <c r="G17" s="3"/>
      <c r="H17" s="17"/>
    </row>
    <row r="18" spans="1:8" ht="18.75">
      <c r="A18" s="19">
        <v>10</v>
      </c>
      <c r="B18" s="20" t="s">
        <v>31</v>
      </c>
      <c r="C18" s="21">
        <f>SUM(C4:C16)</f>
        <v>272300</v>
      </c>
      <c r="D18" s="21">
        <f>SUM(D4:D17)</f>
        <v>268562.68000000005</v>
      </c>
      <c r="E18" s="22">
        <f>SUM(E4:E17)</f>
        <v>274554.80000000005</v>
      </c>
      <c r="F18" s="23">
        <v>1.03</v>
      </c>
      <c r="G18" s="24"/>
      <c r="H18" s="25"/>
    </row>
    <row r="19" spans="1:8" ht="15.75">
      <c r="A19" s="26">
        <v>11</v>
      </c>
      <c r="B19" s="27" t="s">
        <v>32</v>
      </c>
      <c r="C19" s="28"/>
      <c r="D19" s="28"/>
      <c r="E19" s="29"/>
      <c r="F19" s="30"/>
      <c r="G19" s="3"/>
      <c r="H19" s="31"/>
    </row>
    <row r="20" spans="1:8" ht="15.75">
      <c r="A20" s="13">
        <v>12</v>
      </c>
      <c r="B20" s="14" t="s">
        <v>33</v>
      </c>
      <c r="C20" s="1">
        <v>102000</v>
      </c>
      <c r="D20" s="1">
        <v>106625.63</v>
      </c>
      <c r="E20" s="15">
        <v>104578.37</v>
      </c>
      <c r="F20" s="16">
        <v>0.98</v>
      </c>
      <c r="G20" s="3"/>
      <c r="H20" s="17"/>
    </row>
    <row r="21" spans="1:8">
      <c r="A21" s="44">
        <v>13</v>
      </c>
      <c r="B21" s="18" t="s">
        <v>34</v>
      </c>
      <c r="C21" s="49">
        <v>4000</v>
      </c>
      <c r="D21" s="54">
        <v>3000</v>
      </c>
      <c r="E21" s="57">
        <v>2257</v>
      </c>
      <c r="F21" s="59">
        <v>0.76</v>
      </c>
      <c r="G21" s="62"/>
      <c r="H21" s="64"/>
    </row>
    <row r="22" spans="1:8">
      <c r="A22" s="48"/>
      <c r="B22" s="14" t="s">
        <v>35</v>
      </c>
      <c r="C22" s="49"/>
      <c r="D22" s="55"/>
      <c r="E22" s="58"/>
      <c r="F22" s="59"/>
      <c r="G22" s="62"/>
      <c r="H22" s="64"/>
    </row>
    <row r="23" spans="1:8">
      <c r="A23" s="44">
        <v>14</v>
      </c>
      <c r="B23" s="18" t="s">
        <v>36</v>
      </c>
      <c r="C23" s="49">
        <v>3000</v>
      </c>
      <c r="D23" s="49">
        <v>2000</v>
      </c>
      <c r="E23" s="57">
        <v>3251.5</v>
      </c>
      <c r="F23" s="59">
        <v>1.63</v>
      </c>
      <c r="G23" s="62"/>
      <c r="H23" s="64"/>
    </row>
    <row r="24" spans="1:8">
      <c r="A24" s="48"/>
      <c r="B24" s="14" t="s">
        <v>37</v>
      </c>
      <c r="C24" s="53"/>
      <c r="D24" s="49"/>
      <c r="E24" s="58"/>
      <c r="F24" s="59"/>
      <c r="G24" s="62"/>
      <c r="H24" s="64"/>
    </row>
    <row r="25" spans="1:8" ht="15.75">
      <c r="A25" s="13">
        <v>15</v>
      </c>
      <c r="B25" s="14" t="s">
        <v>38</v>
      </c>
      <c r="C25" s="1">
        <v>16000</v>
      </c>
      <c r="D25" s="1">
        <v>16000</v>
      </c>
      <c r="E25" s="15">
        <v>16756.849999999999</v>
      </c>
      <c r="F25" s="16">
        <v>1.05</v>
      </c>
      <c r="G25" s="3"/>
      <c r="H25" s="17"/>
    </row>
    <row r="26" spans="1:8">
      <c r="A26" s="44">
        <v>16</v>
      </c>
      <c r="B26" s="14" t="s">
        <v>39</v>
      </c>
      <c r="C26" s="49">
        <v>13000</v>
      </c>
      <c r="D26" s="49">
        <v>16000</v>
      </c>
      <c r="E26" s="57">
        <v>17639.400000000001</v>
      </c>
      <c r="F26" s="59">
        <v>1.1100000000000001</v>
      </c>
      <c r="G26" s="62"/>
      <c r="H26" s="64"/>
    </row>
    <row r="27" spans="1:8">
      <c r="A27" s="48"/>
      <c r="B27" s="14" t="s">
        <v>40</v>
      </c>
      <c r="C27" s="49"/>
      <c r="D27" s="49"/>
      <c r="E27" s="58"/>
      <c r="F27" s="59"/>
      <c r="G27" s="62"/>
      <c r="H27" s="64"/>
    </row>
    <row r="28" spans="1:8" ht="15.75">
      <c r="A28" s="13">
        <v>17</v>
      </c>
      <c r="B28" s="14" t="s">
        <v>41</v>
      </c>
      <c r="C28" s="1">
        <v>6000</v>
      </c>
      <c r="D28" s="1">
        <v>6000</v>
      </c>
      <c r="E28" s="15">
        <v>6841.14</v>
      </c>
      <c r="F28" s="16">
        <v>1.1399999999999999</v>
      </c>
      <c r="G28" s="3"/>
      <c r="H28" s="17"/>
    </row>
    <row r="29" spans="1:8">
      <c r="A29" s="44">
        <v>18</v>
      </c>
      <c r="B29" s="14" t="s">
        <v>42</v>
      </c>
      <c r="C29" s="49">
        <v>10000</v>
      </c>
      <c r="D29" s="49">
        <v>6000</v>
      </c>
      <c r="E29" s="57">
        <v>5345.73</v>
      </c>
      <c r="F29" s="59">
        <v>0.89</v>
      </c>
      <c r="G29" s="62"/>
      <c r="H29" s="64"/>
    </row>
    <row r="30" spans="1:8">
      <c r="A30" s="45"/>
      <c r="B30" s="14" t="s">
        <v>43</v>
      </c>
      <c r="C30" s="49"/>
      <c r="D30" s="49"/>
      <c r="E30" s="58"/>
      <c r="F30" s="59"/>
      <c r="G30" s="62"/>
      <c r="H30" s="64"/>
    </row>
    <row r="31" spans="1:8" ht="15.75">
      <c r="A31" s="13">
        <v>19</v>
      </c>
      <c r="B31" s="14" t="s">
        <v>44</v>
      </c>
      <c r="C31" s="1">
        <v>17000</v>
      </c>
      <c r="D31" s="1">
        <v>15000</v>
      </c>
      <c r="E31" s="15">
        <v>10312.89</v>
      </c>
      <c r="F31" s="16">
        <v>0.69</v>
      </c>
      <c r="G31" s="3"/>
      <c r="H31" s="17"/>
    </row>
    <row r="32" spans="1:8">
      <c r="A32" s="44">
        <v>20</v>
      </c>
      <c r="B32" s="18" t="s">
        <v>45</v>
      </c>
      <c r="C32" s="49">
        <v>14000</v>
      </c>
      <c r="D32" s="49">
        <v>14000</v>
      </c>
      <c r="E32" s="57">
        <v>15216.44</v>
      </c>
      <c r="F32" s="59">
        <v>1.0900000000000001</v>
      </c>
      <c r="G32" s="62"/>
      <c r="H32" s="64"/>
    </row>
    <row r="33" spans="1:8">
      <c r="A33" s="48"/>
      <c r="B33" s="14" t="s">
        <v>46</v>
      </c>
      <c r="C33" s="49"/>
      <c r="D33" s="49"/>
      <c r="E33" s="58"/>
      <c r="F33" s="59"/>
      <c r="G33" s="62"/>
      <c r="H33" s="64"/>
    </row>
    <row r="34" spans="1:8" ht="15.75">
      <c r="A34" s="13">
        <v>21</v>
      </c>
      <c r="B34" s="14" t="s">
        <v>47</v>
      </c>
      <c r="C34" s="1">
        <v>8000</v>
      </c>
      <c r="D34" s="1">
        <v>4000</v>
      </c>
      <c r="E34" s="15">
        <v>8172.77</v>
      </c>
      <c r="F34" s="16">
        <v>2.0499999999999998</v>
      </c>
      <c r="G34" s="3"/>
      <c r="H34" s="17"/>
    </row>
    <row r="35" spans="1:8" ht="15.75">
      <c r="A35" s="13">
        <v>22</v>
      </c>
      <c r="B35" s="14" t="s">
        <v>48</v>
      </c>
      <c r="C35" s="1">
        <v>2000</v>
      </c>
      <c r="D35" s="1">
        <v>2000</v>
      </c>
      <c r="E35" s="15">
        <v>1737.13</v>
      </c>
      <c r="F35" s="16">
        <v>0.87</v>
      </c>
      <c r="G35" s="3"/>
      <c r="H35" s="17"/>
    </row>
    <row r="36" spans="1:8" ht="15.75">
      <c r="A36" s="13">
        <v>23</v>
      </c>
      <c r="B36" s="18" t="s">
        <v>49</v>
      </c>
      <c r="C36" s="1">
        <v>14000</v>
      </c>
      <c r="D36" s="1">
        <v>18747.73</v>
      </c>
      <c r="E36" s="15">
        <v>20992.51</v>
      </c>
      <c r="F36" s="16">
        <v>1.1200000000000001</v>
      </c>
      <c r="G36" s="3"/>
      <c r="H36" s="17"/>
    </row>
    <row r="37" spans="1:8" ht="15.75">
      <c r="A37" s="13">
        <v>24</v>
      </c>
      <c r="B37" s="14" t="s">
        <v>50</v>
      </c>
      <c r="C37" s="1">
        <v>63300</v>
      </c>
      <c r="D37" s="1">
        <v>60000</v>
      </c>
      <c r="E37" s="15">
        <v>56692</v>
      </c>
      <c r="F37" s="16">
        <v>0.95</v>
      </c>
      <c r="G37" s="3"/>
      <c r="H37" s="17"/>
    </row>
    <row r="38" spans="1:8" ht="18.75">
      <c r="A38" s="32">
        <v>25</v>
      </c>
      <c r="B38" s="33" t="s">
        <v>51</v>
      </c>
      <c r="C38" s="34">
        <f t="shared" ref="C38:E38" si="0">SUM(C20:C37)</f>
        <v>272300</v>
      </c>
      <c r="D38" s="34">
        <f t="shared" si="0"/>
        <v>269373.36</v>
      </c>
      <c r="E38" s="29">
        <f t="shared" si="0"/>
        <v>269793.73</v>
      </c>
      <c r="F38" s="35">
        <v>1.01</v>
      </c>
      <c r="G38" s="24"/>
      <c r="H38" s="31"/>
    </row>
    <row r="39" spans="1:8" ht="15.75">
      <c r="A39" s="36"/>
      <c r="B39" s="37" t="s">
        <v>52</v>
      </c>
      <c r="C39" s="38">
        <v>0</v>
      </c>
      <c r="D39" s="38">
        <f>SUM(D18-D38)</f>
        <v>-810.67999999993481</v>
      </c>
      <c r="E39" s="39">
        <f>SUM(E18-E38)</f>
        <v>4761.0700000000652</v>
      </c>
      <c r="F39" s="40"/>
      <c r="G39" s="24"/>
      <c r="H39" s="25"/>
    </row>
    <row r="40" spans="1:8">
      <c r="G40" s="41"/>
    </row>
    <row r="41" spans="1:8">
      <c r="G41" s="41"/>
    </row>
    <row r="42" spans="1:8">
      <c r="G42" s="41"/>
    </row>
    <row r="43" spans="1:8">
      <c r="G43" s="41"/>
    </row>
    <row r="44" spans="1:8">
      <c r="G44" s="41"/>
    </row>
    <row r="45" spans="1:8">
      <c r="G45" s="41"/>
    </row>
    <row r="46" spans="1:8">
      <c r="G46" s="41"/>
    </row>
    <row r="47" spans="1:8">
      <c r="G47" s="41"/>
    </row>
  </sheetData>
  <mergeCells count="57">
    <mergeCell ref="H26:H27"/>
    <mergeCell ref="H29:H30"/>
    <mergeCell ref="H32:H33"/>
    <mergeCell ref="H6:H7"/>
    <mergeCell ref="H9:H10"/>
    <mergeCell ref="H11:H12"/>
    <mergeCell ref="H21:H22"/>
    <mergeCell ref="H23:H24"/>
    <mergeCell ref="F26:F27"/>
    <mergeCell ref="F29:F30"/>
    <mergeCell ref="F32:F33"/>
    <mergeCell ref="G6:G7"/>
    <mergeCell ref="G9:G10"/>
    <mergeCell ref="G11:G12"/>
    <mergeCell ref="G21:G22"/>
    <mergeCell ref="G23:G24"/>
    <mergeCell ref="G26:G27"/>
    <mergeCell ref="G29:G30"/>
    <mergeCell ref="G32:G33"/>
    <mergeCell ref="F6:F7"/>
    <mergeCell ref="F9:F10"/>
    <mergeCell ref="F11:F12"/>
    <mergeCell ref="F21:F22"/>
    <mergeCell ref="F23:F24"/>
    <mergeCell ref="D26:D27"/>
    <mergeCell ref="D29:D30"/>
    <mergeCell ref="D32:D33"/>
    <mergeCell ref="E6:E7"/>
    <mergeCell ref="E9:E10"/>
    <mergeCell ref="E11:E12"/>
    <mergeCell ref="E21:E22"/>
    <mergeCell ref="E23:E24"/>
    <mergeCell ref="E26:E27"/>
    <mergeCell ref="E29:E30"/>
    <mergeCell ref="E32:E33"/>
    <mergeCell ref="D6:D7"/>
    <mergeCell ref="D9:D10"/>
    <mergeCell ref="D11:D12"/>
    <mergeCell ref="D21:D22"/>
    <mergeCell ref="D23:D24"/>
    <mergeCell ref="A23:A24"/>
    <mergeCell ref="A26:A27"/>
    <mergeCell ref="A29:A30"/>
    <mergeCell ref="A32:A33"/>
    <mergeCell ref="C6:C7"/>
    <mergeCell ref="C9:C10"/>
    <mergeCell ref="C11:C12"/>
    <mergeCell ref="C21:C22"/>
    <mergeCell ref="C23:C24"/>
    <mergeCell ref="C26:C27"/>
    <mergeCell ref="C29:C30"/>
    <mergeCell ref="C32:C33"/>
    <mergeCell ref="A1:C1"/>
    <mergeCell ref="A6:A7"/>
    <mergeCell ref="A9:A10"/>
    <mergeCell ref="A11:A12"/>
    <mergeCell ref="A21:A22"/>
  </mergeCells>
  <pageMargins left="0.196527777777778" right="0.196527777777778" top="1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Helena Šćulac Jerman</cp:lastModifiedBy>
  <dcterms:created xsi:type="dcterms:W3CDTF">2019-02-15T12:05:00Z</dcterms:created>
  <dcterms:modified xsi:type="dcterms:W3CDTF">2020-02-19T13:53:51Z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