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avna\Desktop\"/>
    </mc:Choice>
  </mc:AlternateContent>
  <xr:revisionPtr revIDLastSave="0" documentId="8_{8004A826-3641-4262-9AC6-0429CFD393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E222" i="9"/>
  <c r="M221" i="9"/>
  <c r="F221" i="9" s="1"/>
  <c r="L221" i="9"/>
  <c r="E221" i="9"/>
  <c r="B221" i="9" s="1"/>
  <c r="M220" i="9"/>
  <c r="L220" i="9"/>
  <c r="E220" i="9"/>
  <c r="M219" i="9"/>
  <c r="L219" i="9"/>
  <c r="E219" i="9"/>
  <c r="M218" i="9"/>
  <c r="L218" i="9"/>
  <c r="E218" i="9"/>
  <c r="M217" i="9"/>
  <c r="L217" i="9"/>
  <c r="E217" i="9"/>
  <c r="M216" i="9"/>
  <c r="L216" i="9"/>
  <c r="F216" i="9"/>
  <c r="E216" i="9"/>
  <c r="M215" i="9"/>
  <c r="L215" i="9"/>
  <c r="F215" i="9"/>
  <c r="B215" i="9" s="1"/>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G41" i="9"/>
  <c r="F41" i="9"/>
  <c r="B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F31" i="9"/>
  <c r="E31" i="9"/>
  <c r="B31" i="9" s="1"/>
  <c r="H30" i="9"/>
  <c r="G30" i="9"/>
  <c r="E30" i="9" s="1"/>
  <c r="B30" i="9" s="1"/>
  <c r="F30" i="9"/>
  <c r="H29" i="9"/>
  <c r="G29" i="9"/>
  <c r="F29" i="9"/>
  <c r="H28" i="9"/>
  <c r="G28" i="9"/>
  <c r="F28" i="9"/>
  <c r="E28" i="9"/>
  <c r="B28" i="9" s="1"/>
  <c r="H27" i="9"/>
  <c r="G27" i="9"/>
  <c r="F27" i="9"/>
  <c r="E27" i="9"/>
  <c r="B27" i="9" s="1"/>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H21" i="9"/>
  <c r="E21" i="9" s="1"/>
  <c r="G21" i="9"/>
  <c r="F21" i="9"/>
  <c r="B21" i="9"/>
  <c r="F20" i="9"/>
  <c r="F4" i="9"/>
  <c r="O3" i="9"/>
  <c r="G274" i="9" s="1"/>
  <c r="E274" i="9" s="1"/>
  <c r="B274"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E38" i="7"/>
  <c r="D1469" i="1" s="1"/>
  <c r="E30" i="7"/>
  <c r="D30" i="7"/>
  <c r="E23" i="7"/>
  <c r="E22" i="7" s="1"/>
  <c r="D23" i="7"/>
  <c r="D22" i="7"/>
  <c r="E7" i="7"/>
  <c r="E6" i="7" s="1"/>
  <c r="D7" i="7"/>
  <c r="D6" i="7" s="1"/>
  <c r="E5"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120" i="1" s="1"/>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D79" i="5"/>
  <c r="D78" i="5"/>
  <c r="F77" i="5"/>
  <c r="F76" i="5"/>
  <c r="F75" i="5"/>
  <c r="F74" i="5"/>
  <c r="F73" i="5"/>
  <c r="F72" i="5"/>
  <c r="F71" i="5"/>
  <c r="F70" i="5"/>
  <c r="E70" i="5"/>
  <c r="D70" i="5"/>
  <c r="D69" i="5" s="1"/>
  <c r="E69" i="5"/>
  <c r="D1047"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4" i="4"/>
  <c r="F623" i="4"/>
  <c r="F622" i="4"/>
  <c r="F621" i="4"/>
  <c r="F620" i="4"/>
  <c r="F619" i="4"/>
  <c r="F618" i="4"/>
  <c r="F617" i="4"/>
  <c r="E617" i="4"/>
  <c r="D611" i="1" s="1"/>
  <c r="D617" i="4"/>
  <c r="F616" i="4"/>
  <c r="F615" i="4"/>
  <c r="F614" i="4"/>
  <c r="F613" i="4"/>
  <c r="E612" i="4"/>
  <c r="D612" i="4"/>
  <c r="F611" i="4"/>
  <c r="F610" i="4"/>
  <c r="F609" i="4"/>
  <c r="F608" i="4"/>
  <c r="F607" i="4"/>
  <c r="F606" i="4"/>
  <c r="F605" i="4"/>
  <c r="E605" i="4"/>
  <c r="D599" i="1" s="1"/>
  <c r="D605" i="4"/>
  <c r="F604" i="4"/>
  <c r="F603" i="4"/>
  <c r="E603" i="4"/>
  <c r="D603" i="4"/>
  <c r="G142"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0" i="4"/>
  <c r="F569" i="4"/>
  <c r="E568" i="4"/>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E529" i="4"/>
  <c r="D523" i="1" s="1"/>
  <c r="F527" i="4"/>
  <c r="F526" i="4"/>
  <c r="F525" i="4"/>
  <c r="E525" i="4"/>
  <c r="D525" i="4"/>
  <c r="F524" i="4"/>
  <c r="F523" i="4"/>
  <c r="F522" i="4"/>
  <c r="E522" i="4"/>
  <c r="D522" i="4"/>
  <c r="F521" i="4"/>
  <c r="F520" i="4"/>
  <c r="E519" i="4"/>
  <c r="D519" i="4"/>
  <c r="F518" i="4"/>
  <c r="F517" i="4"/>
  <c r="E516" i="4"/>
  <c r="E515" i="4" s="1"/>
  <c r="D516" i="4"/>
  <c r="D515" i="4"/>
  <c r="F514" i="4"/>
  <c r="F513" i="4"/>
  <c r="F512" i="4"/>
  <c r="F511" i="4"/>
  <c r="F510" i="4"/>
  <c r="F509" i="4"/>
  <c r="F508" i="4"/>
  <c r="F507" i="4"/>
  <c r="E507" i="4"/>
  <c r="D507" i="4"/>
  <c r="F506" i="4"/>
  <c r="F505" i="4"/>
  <c r="F504" i="4"/>
  <c r="F503" i="4"/>
  <c r="E502" i="4"/>
  <c r="D496" i="1" s="1"/>
  <c r="D502" i="4"/>
  <c r="F501" i="4"/>
  <c r="F500" i="4"/>
  <c r="F499" i="4"/>
  <c r="F498" i="4"/>
  <c r="F497" i="4"/>
  <c r="F496" i="4"/>
  <c r="F495" i="4"/>
  <c r="E495" i="4"/>
  <c r="D489" i="1" s="1"/>
  <c r="D495" i="4"/>
  <c r="F494" i="4"/>
  <c r="F493" i="4"/>
  <c r="F492" i="4"/>
  <c r="F491" i="4"/>
  <c r="E490" i="4"/>
  <c r="D490" i="4"/>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24" i="1" s="1"/>
  <c r="H424" i="1" s="1"/>
  <c r="D430" i="4"/>
  <c r="F430" i="4" s="1"/>
  <c r="F429" i="4"/>
  <c r="F428" i="4"/>
  <c r="F427" i="4"/>
  <c r="E427" i="4"/>
  <c r="D427" i="4"/>
  <c r="F426" i="4"/>
  <c r="F425" i="4"/>
  <c r="F424" i="4"/>
  <c r="F423" i="4"/>
  <c r="E422" i="4"/>
  <c r="D422" i="4"/>
  <c r="E418" i="4"/>
  <c r="D413" i="1"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3" i="1" s="1"/>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C79" i="1"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C4" i="1" s="1"/>
  <c r="G4" i="1" s="1"/>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G1576" i="1"/>
  <c r="C1576" i="1"/>
  <c r="H1576" i="1" s="1"/>
  <c r="C1575" i="1"/>
  <c r="H1575" i="1" s="1"/>
  <c r="C1574" i="1"/>
  <c r="H1573" i="1"/>
  <c r="G1573" i="1"/>
  <c r="C1573" i="1"/>
  <c r="H1572" i="1"/>
  <c r="C1572" i="1"/>
  <c r="G1572" i="1" s="1"/>
  <c r="C1571" i="1"/>
  <c r="H1571" i="1" s="1"/>
  <c r="C1570" i="1"/>
  <c r="G1570" i="1" s="1"/>
  <c r="H1569" i="1"/>
  <c r="G1569" i="1"/>
  <c r="C1569" i="1"/>
  <c r="G1568" i="1"/>
  <c r="C1568" i="1"/>
  <c r="H1568" i="1" s="1"/>
  <c r="C1567" i="1"/>
  <c r="H1567" i="1" s="1"/>
  <c r="C1566" i="1"/>
  <c r="H1565" i="1"/>
  <c r="G1565" i="1"/>
  <c r="C1565" i="1"/>
  <c r="H1564" i="1"/>
  <c r="C1564" i="1"/>
  <c r="G1564" i="1" s="1"/>
  <c r="C1563" i="1"/>
  <c r="H1563" i="1" s="1"/>
  <c r="C1562" i="1"/>
  <c r="G1562" i="1" s="1"/>
  <c r="H1561" i="1"/>
  <c r="G1561" i="1"/>
  <c r="C1561" i="1"/>
  <c r="G1560" i="1"/>
  <c r="C1560" i="1"/>
  <c r="H1560" i="1" s="1"/>
  <c r="C1559" i="1"/>
  <c r="H1559" i="1" s="1"/>
  <c r="C1558" i="1"/>
  <c r="H1557" i="1"/>
  <c r="G1557" i="1"/>
  <c r="C1557" i="1"/>
  <c r="H1556" i="1"/>
  <c r="C1556" i="1"/>
  <c r="G1556" i="1" s="1"/>
  <c r="C1555" i="1"/>
  <c r="H1555" i="1" s="1"/>
  <c r="C1554" i="1"/>
  <c r="G1554" i="1" s="1"/>
  <c r="H1553" i="1"/>
  <c r="G1553" i="1"/>
  <c r="C1553" i="1"/>
  <c r="G1552" i="1"/>
  <c r="C1552" i="1"/>
  <c r="H1552" i="1" s="1"/>
  <c r="C1551" i="1"/>
  <c r="H1551" i="1" s="1"/>
  <c r="C1550" i="1"/>
  <c r="H1549" i="1"/>
  <c r="G1549" i="1"/>
  <c r="C1549" i="1"/>
  <c r="H1548" i="1"/>
  <c r="C1548" i="1"/>
  <c r="G1548" i="1" s="1"/>
  <c r="C1547" i="1"/>
  <c r="H1547" i="1" s="1"/>
  <c r="C1546" i="1"/>
  <c r="G1546" i="1" s="1"/>
  <c r="H1545" i="1"/>
  <c r="G1545" i="1"/>
  <c r="C1545" i="1"/>
  <c r="G1544" i="1"/>
  <c r="C1544" i="1"/>
  <c r="H1544" i="1" s="1"/>
  <c r="C1543" i="1"/>
  <c r="H1543" i="1" s="1"/>
  <c r="C1542" i="1"/>
  <c r="H1541" i="1"/>
  <c r="G1541" i="1"/>
  <c r="C1541" i="1"/>
  <c r="H1540" i="1"/>
  <c r="C1540" i="1"/>
  <c r="G1540" i="1" s="1"/>
  <c r="C1539" i="1"/>
  <c r="H1539" i="1" s="1"/>
  <c r="C1538" i="1"/>
  <c r="G1538" i="1" s="1"/>
  <c r="H1537" i="1"/>
  <c r="G1537" i="1"/>
  <c r="C1537" i="1"/>
  <c r="G1536" i="1"/>
  <c r="C1536" i="1"/>
  <c r="H1536" i="1" s="1"/>
  <c r="C1535" i="1"/>
  <c r="H1535" i="1" s="1"/>
  <c r="C1534" i="1"/>
  <c r="H1533" i="1"/>
  <c r="G1533" i="1"/>
  <c r="C1533" i="1"/>
  <c r="H1532" i="1"/>
  <c r="C1532" i="1"/>
  <c r="G1532" i="1" s="1"/>
  <c r="C1531" i="1"/>
  <c r="H1531" i="1" s="1"/>
  <c r="C1530" i="1"/>
  <c r="G1530" i="1" s="1"/>
  <c r="H1529" i="1"/>
  <c r="G1529" i="1"/>
  <c r="C1529" i="1"/>
  <c r="G1528" i="1"/>
  <c r="C1528" i="1"/>
  <c r="H1528" i="1" s="1"/>
  <c r="C1527" i="1"/>
  <c r="H1527" i="1" s="1"/>
  <c r="C1526" i="1"/>
  <c r="H1525" i="1"/>
  <c r="G1525" i="1"/>
  <c r="C1525" i="1"/>
  <c r="G1523" i="1"/>
  <c r="C1523" i="1"/>
  <c r="H1523" i="1" s="1"/>
  <c r="C1522" i="1"/>
  <c r="G1522" i="1" s="1"/>
  <c r="H1521" i="1"/>
  <c r="G1521" i="1"/>
  <c r="C1521" i="1"/>
  <c r="C1520" i="1"/>
  <c r="H1516" i="1"/>
  <c r="G1516" i="1"/>
  <c r="C1516" i="1"/>
  <c r="C1515" i="1"/>
  <c r="H1514"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0" i="1"/>
  <c r="G1500" i="1"/>
  <c r="C1500"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C1485" i="1"/>
  <c r="G1485" i="1" s="1"/>
  <c r="C1484" i="1"/>
  <c r="H1484" i="1" s="1"/>
  <c r="C1483" i="1"/>
  <c r="H1482" i="1"/>
  <c r="C1482" i="1"/>
  <c r="G1482" i="1" s="1"/>
  <c r="C1480" i="1"/>
  <c r="D1479" i="1"/>
  <c r="C1479" i="1"/>
  <c r="G1478" i="1"/>
  <c r="D1478" i="1"/>
  <c r="C1478" i="1"/>
  <c r="D1477" i="1"/>
  <c r="C1477" i="1"/>
  <c r="H1477" i="1" s="1"/>
  <c r="J1476" i="1"/>
  <c r="G1476" i="1"/>
  <c r="I1476" i="1" s="1"/>
  <c r="D1476" i="1"/>
  <c r="H1476" i="1" s="1"/>
  <c r="C1476" i="1"/>
  <c r="D1475" i="1"/>
  <c r="C1475" i="1"/>
  <c r="H1474" i="1"/>
  <c r="D1474" i="1"/>
  <c r="C1474" i="1"/>
  <c r="D1473" i="1"/>
  <c r="C1473" i="1"/>
  <c r="H1472" i="1"/>
  <c r="D1472" i="1"/>
  <c r="C1472" i="1"/>
  <c r="D1471" i="1"/>
  <c r="C1471" i="1"/>
  <c r="D1470" i="1"/>
  <c r="H1470" i="1" s="1"/>
  <c r="C1470" i="1"/>
  <c r="D1468" i="1"/>
  <c r="C1468" i="1"/>
  <c r="J1467" i="1"/>
  <c r="G1467" i="1"/>
  <c r="I1467" i="1" s="1"/>
  <c r="D1467" i="1"/>
  <c r="H1467" i="1" s="1"/>
  <c r="C1467" i="1"/>
  <c r="D1466" i="1"/>
  <c r="C1466" i="1"/>
  <c r="J1465" i="1"/>
  <c r="G1465" i="1"/>
  <c r="I1465" i="1" s="1"/>
  <c r="D1465" i="1"/>
  <c r="H1465" i="1" s="1"/>
  <c r="C1465" i="1"/>
  <c r="D1464" i="1"/>
  <c r="C1464" i="1"/>
  <c r="J1463" i="1"/>
  <c r="G1463" i="1"/>
  <c r="I1463" i="1" s="1"/>
  <c r="D1463" i="1"/>
  <c r="H1463" i="1" s="1"/>
  <c r="C1463" i="1"/>
  <c r="D1462" i="1"/>
  <c r="C1462" i="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D1453" i="1"/>
  <c r="C1453" i="1"/>
  <c r="D1452" i="1"/>
  <c r="H1452" i="1" s="1"/>
  <c r="C1452" i="1"/>
  <c r="D1451" i="1"/>
  <c r="C1451" i="1"/>
  <c r="D1450" i="1"/>
  <c r="H1450" i="1" s="1"/>
  <c r="C1450" i="1"/>
  <c r="D1449" i="1"/>
  <c r="C1449" i="1"/>
  <c r="D1448" i="1"/>
  <c r="H1448" i="1" s="1"/>
  <c r="C1448" i="1"/>
  <c r="D1447" i="1"/>
  <c r="C1447" i="1"/>
  <c r="D1446" i="1"/>
  <c r="H1446" i="1" s="1"/>
  <c r="C1446" i="1"/>
  <c r="H1445" i="1"/>
  <c r="G1445" i="1"/>
  <c r="D1445" i="1"/>
  <c r="C1445" i="1"/>
  <c r="J1445" i="1" s="1"/>
  <c r="D1444" i="1"/>
  <c r="C1444" i="1"/>
  <c r="H1443" i="1"/>
  <c r="G1443" i="1"/>
  <c r="D1443" i="1"/>
  <c r="C1443" i="1"/>
  <c r="J1443" i="1" s="1"/>
  <c r="D1442" i="1"/>
  <c r="C1442" i="1"/>
  <c r="H1441" i="1"/>
  <c r="G1441" i="1"/>
  <c r="D1441" i="1"/>
  <c r="C1441" i="1"/>
  <c r="J1441" i="1" s="1"/>
  <c r="D1440" i="1"/>
  <c r="C1440" i="1"/>
  <c r="G1439" i="1"/>
  <c r="D1439" i="1"/>
  <c r="C1439" i="1"/>
  <c r="J1439" i="1" s="1"/>
  <c r="G1438" i="1"/>
  <c r="D1438" i="1"/>
  <c r="C1438" i="1"/>
  <c r="H1438" i="1" s="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C1330"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H1240" i="1"/>
  <c r="G1240" i="1"/>
  <c r="D1240" i="1"/>
  <c r="C1240" i="1"/>
  <c r="H1239" i="1"/>
  <c r="G1239" i="1"/>
  <c r="D1239" i="1"/>
  <c r="C1239" i="1"/>
  <c r="H1238" i="1"/>
  <c r="G1238" i="1"/>
  <c r="D1238" i="1"/>
  <c r="C1238" i="1"/>
  <c r="H1237" i="1"/>
  <c r="G1237" i="1"/>
  <c r="D1237" i="1"/>
  <c r="C1237" i="1"/>
  <c r="H1234" i="1"/>
  <c r="G1234" i="1"/>
  <c r="D1234" i="1"/>
  <c r="C1234" i="1"/>
  <c r="H1233" i="1"/>
  <c r="G1233" i="1"/>
  <c r="D1233" i="1"/>
  <c r="C1233" i="1"/>
  <c r="G1232"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1" i="1"/>
  <c r="G1221" i="1"/>
  <c r="D1221" i="1"/>
  <c r="C1221" i="1"/>
  <c r="H1220" i="1"/>
  <c r="G1220" i="1"/>
  <c r="D1220" i="1"/>
  <c r="C1220" i="1"/>
  <c r="H1219" i="1"/>
  <c r="G1219" i="1"/>
  <c r="D1219" i="1"/>
  <c r="C1219" i="1"/>
  <c r="D1218" i="1"/>
  <c r="C1218" i="1"/>
  <c r="D1217" i="1"/>
  <c r="C1217" i="1"/>
  <c r="C1216"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D1156" i="1"/>
  <c r="C1156" i="1"/>
  <c r="D1155" i="1"/>
  <c r="G1155" i="1" s="1"/>
  <c r="C1155" i="1"/>
  <c r="H1155" i="1" s="1"/>
  <c r="H1151" i="1"/>
  <c r="G1151" i="1"/>
  <c r="D1151" i="1"/>
  <c r="C1151" i="1"/>
  <c r="H1150" i="1"/>
  <c r="G1150" i="1"/>
  <c r="D1150" i="1"/>
  <c r="C1150" i="1"/>
  <c r="D1149" i="1"/>
  <c r="G1149" i="1" s="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D1062" i="1"/>
  <c r="G1062" i="1" s="1"/>
  <c r="C1062" i="1"/>
  <c r="H1062" i="1" s="1"/>
  <c r="H1061" i="1"/>
  <c r="G1061" i="1"/>
  <c r="D1061" i="1"/>
  <c r="C1061" i="1"/>
  <c r="H1060" i="1"/>
  <c r="G1060" i="1"/>
  <c r="D1060" i="1"/>
  <c r="C1060" i="1"/>
  <c r="H1059" i="1"/>
  <c r="G1059" i="1"/>
  <c r="D1059" i="1"/>
  <c r="C1059" i="1"/>
  <c r="H1058" i="1"/>
  <c r="G1058" i="1"/>
  <c r="D1058" i="1"/>
  <c r="C1058" i="1"/>
  <c r="C1057"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G1050" i="1" s="1"/>
  <c r="H1049" i="1"/>
  <c r="G1049" i="1"/>
  <c r="D1049" i="1"/>
  <c r="C1049" i="1"/>
  <c r="D1048" i="1"/>
  <c r="G1048" i="1" s="1"/>
  <c r="C1048" i="1"/>
  <c r="H1047" i="1"/>
  <c r="G1047" i="1"/>
  <c r="C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D1033" i="1"/>
  <c r="C1033" i="1"/>
  <c r="G1033" i="1" s="1"/>
  <c r="D1032" i="1"/>
  <c r="G1032" i="1" s="1"/>
  <c r="C1032" i="1"/>
  <c r="H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D1000" i="1"/>
  <c r="G1000" i="1" s="1"/>
  <c r="C1000" i="1"/>
  <c r="G999" i="1"/>
  <c r="D999" i="1"/>
  <c r="C999" i="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G715" i="1"/>
  <c r="D715" i="1"/>
  <c r="C715" i="1"/>
  <c r="H714" i="1"/>
  <c r="G714" i="1"/>
  <c r="D714" i="1"/>
  <c r="C714" i="1"/>
  <c r="H713" i="1"/>
  <c r="G713" i="1"/>
  <c r="D713" i="1"/>
  <c r="C713" i="1"/>
  <c r="H712" i="1"/>
  <c r="G712" i="1"/>
  <c r="D712" i="1"/>
  <c r="C712" i="1"/>
  <c r="H711" i="1"/>
  <c r="D711" i="1"/>
  <c r="C711" i="1"/>
  <c r="G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5" i="1" s="1"/>
  <c r="D644" i="1"/>
  <c r="C644"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D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G413" i="1"/>
  <c r="C413" i="1"/>
  <c r="H413" i="1" s="1"/>
  <c r="D412" i="1"/>
  <c r="D411" i="1"/>
  <c r="C411" i="1"/>
  <c r="H411" i="1" s="1"/>
  <c r="D406" i="1"/>
  <c r="C406" i="1"/>
  <c r="H406" i="1" s="1"/>
  <c r="D405" i="1"/>
  <c r="C405" i="1"/>
  <c r="H405" i="1" s="1"/>
  <c r="D404" i="1"/>
  <c r="C404" i="1"/>
  <c r="H404" i="1" s="1"/>
  <c r="D401" i="1"/>
  <c r="C401" i="1"/>
  <c r="H401" i="1" s="1"/>
  <c r="G400" i="1"/>
  <c r="D400" i="1"/>
  <c r="C400" i="1"/>
  <c r="H400" i="1" s="1"/>
  <c r="G399" i="1"/>
  <c r="D399" i="1"/>
  <c r="C399" i="1"/>
  <c r="H399" i="1" s="1"/>
  <c r="D398" i="1"/>
  <c r="C398" i="1"/>
  <c r="H398" i="1" s="1"/>
  <c r="D397" i="1"/>
  <c r="C397" i="1"/>
  <c r="H397" i="1" s="1"/>
  <c r="G396" i="1"/>
  <c r="D396" i="1"/>
  <c r="C396" i="1"/>
  <c r="H396" i="1" s="1"/>
  <c r="D395" i="1"/>
  <c r="D394" i="1"/>
  <c r="C394" i="1"/>
  <c r="H394" i="1" s="1"/>
  <c r="D393" i="1"/>
  <c r="C393" i="1"/>
  <c r="H393" i="1" s="1"/>
  <c r="D392" i="1"/>
  <c r="D391" i="1"/>
  <c r="D390" i="1"/>
  <c r="C390" i="1"/>
  <c r="H390" i="1" s="1"/>
  <c r="D389" i="1"/>
  <c r="C389" i="1"/>
  <c r="H389" i="1" s="1"/>
  <c r="G388" i="1"/>
  <c r="D388" i="1"/>
  <c r="C388" i="1"/>
  <c r="H388" i="1" s="1"/>
  <c r="G387" i="1"/>
  <c r="D387" i="1"/>
  <c r="C387" i="1"/>
  <c r="H387" i="1" s="1"/>
  <c r="D386" i="1"/>
  <c r="C386" i="1"/>
  <c r="H386" i="1" s="1"/>
  <c r="D385" i="1"/>
  <c r="C385" i="1"/>
  <c r="H385" i="1" s="1"/>
  <c r="G384" i="1"/>
  <c r="D384" i="1"/>
  <c r="C384" i="1"/>
  <c r="H384" i="1" s="1"/>
  <c r="G383" i="1"/>
  <c r="D383" i="1"/>
  <c r="C383" i="1"/>
  <c r="H383" i="1" s="1"/>
  <c r="D382" i="1"/>
  <c r="C382" i="1"/>
  <c r="H382" i="1" s="1"/>
  <c r="D381" i="1"/>
  <c r="C381" i="1"/>
  <c r="H381" i="1" s="1"/>
  <c r="G380" i="1"/>
  <c r="D380" i="1"/>
  <c r="C380" i="1"/>
  <c r="H380" i="1" s="1"/>
  <c r="G379" i="1"/>
  <c r="D379" i="1"/>
  <c r="C379" i="1"/>
  <c r="H379" i="1" s="1"/>
  <c r="D378" i="1"/>
  <c r="C378" i="1"/>
  <c r="H378" i="1" s="1"/>
  <c r="D377" i="1"/>
  <c r="C377" i="1"/>
  <c r="H377" i="1" s="1"/>
  <c r="G376" i="1"/>
  <c r="D376" i="1"/>
  <c r="C376" i="1"/>
  <c r="H376" i="1" s="1"/>
  <c r="G375" i="1"/>
  <c r="D375" i="1"/>
  <c r="C375" i="1"/>
  <c r="H375" i="1" s="1"/>
  <c r="D374" i="1"/>
  <c r="C374" i="1"/>
  <c r="H374" i="1" s="1"/>
  <c r="G373" i="1"/>
  <c r="C373" i="1"/>
  <c r="H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H365" i="1"/>
  <c r="D365" i="1"/>
  <c r="C365" i="1"/>
  <c r="G365" i="1" s="1"/>
  <c r="H364" i="1"/>
  <c r="D364" i="1"/>
  <c r="C364" i="1"/>
  <c r="G364" i="1" s="1"/>
  <c r="D363" i="1"/>
  <c r="C363" i="1"/>
  <c r="G363" i="1" s="1"/>
  <c r="D362" i="1"/>
  <c r="C362" i="1"/>
  <c r="G362" i="1" s="1"/>
  <c r="H361" i="1"/>
  <c r="D361" i="1"/>
  <c r="C361" i="1"/>
  <c r="G361" i="1" s="1"/>
  <c r="H360" i="1"/>
  <c r="D360" i="1"/>
  <c r="C360" i="1"/>
  <c r="G360" i="1" s="1"/>
  <c r="D359" i="1"/>
  <c r="C359" i="1"/>
  <c r="G359" i="1" s="1"/>
  <c r="D357" i="1"/>
  <c r="H357" i="1" s="1"/>
  <c r="C357" i="1"/>
  <c r="H356" i="1"/>
  <c r="D356" i="1"/>
  <c r="C356" i="1"/>
  <c r="G356" i="1" s="1"/>
  <c r="D355" i="1"/>
  <c r="C355" i="1"/>
  <c r="H355" i="1" s="1"/>
  <c r="D354" i="1"/>
  <c r="C354" i="1"/>
  <c r="G354" i="1" s="1"/>
  <c r="D353" i="1"/>
  <c r="H353" i="1" s="1"/>
  <c r="C353" i="1"/>
  <c r="H352" i="1"/>
  <c r="D352" i="1"/>
  <c r="C352" i="1"/>
  <c r="G352" i="1" s="1"/>
  <c r="D351" i="1"/>
  <c r="C351" i="1"/>
  <c r="H351" i="1" s="1"/>
  <c r="D350" i="1"/>
  <c r="C350" i="1"/>
  <c r="G350" i="1" s="1"/>
  <c r="D349" i="1"/>
  <c r="H349" i="1" s="1"/>
  <c r="C349" i="1"/>
  <c r="H348" i="1"/>
  <c r="D348" i="1"/>
  <c r="C348" i="1"/>
  <c r="G348" i="1" s="1"/>
  <c r="D347" i="1"/>
  <c r="C347" i="1"/>
  <c r="H347" i="1" s="1"/>
  <c r="D346" i="1"/>
  <c r="C346" i="1"/>
  <c r="G346" i="1" s="1"/>
  <c r="H344" i="1"/>
  <c r="D344" i="1"/>
  <c r="C344" i="1"/>
  <c r="G344" i="1" s="1"/>
  <c r="D343" i="1"/>
  <c r="C343" i="1"/>
  <c r="H343" i="1" s="1"/>
  <c r="D342" i="1"/>
  <c r="C342" i="1"/>
  <c r="G342" i="1" s="1"/>
  <c r="D341" i="1"/>
  <c r="H341" i="1" s="1"/>
  <c r="C341" i="1"/>
  <c r="H340" i="1"/>
  <c r="D340" i="1"/>
  <c r="C340" i="1"/>
  <c r="G340" i="1" s="1"/>
  <c r="D339" i="1"/>
  <c r="C339" i="1"/>
  <c r="H339" i="1" s="1"/>
  <c r="D338" i="1"/>
  <c r="C338" i="1"/>
  <c r="G338" i="1" s="1"/>
  <c r="D337" i="1"/>
  <c r="H337" i="1" s="1"/>
  <c r="C337" i="1"/>
  <c r="H336" i="1"/>
  <c r="D336" i="1"/>
  <c r="C336" i="1"/>
  <c r="G336" i="1" s="1"/>
  <c r="D335" i="1"/>
  <c r="C335" i="1"/>
  <c r="H335" i="1" s="1"/>
  <c r="D334" i="1"/>
  <c r="C334" i="1"/>
  <c r="G334" i="1" s="1"/>
  <c r="D333" i="1"/>
  <c r="H333" i="1" s="1"/>
  <c r="C333" i="1"/>
  <c r="H332" i="1"/>
  <c r="D332" i="1"/>
  <c r="C332" i="1"/>
  <c r="G332" i="1" s="1"/>
  <c r="D331" i="1"/>
  <c r="C331" i="1"/>
  <c r="H331" i="1" s="1"/>
  <c r="D330" i="1"/>
  <c r="C330" i="1"/>
  <c r="G330" i="1" s="1"/>
  <c r="D329" i="1"/>
  <c r="H329" i="1" s="1"/>
  <c r="C329" i="1"/>
  <c r="H328" i="1"/>
  <c r="D328" i="1"/>
  <c r="C328" i="1"/>
  <c r="G328" i="1" s="1"/>
  <c r="D327" i="1"/>
  <c r="C327" i="1"/>
  <c r="H327" i="1" s="1"/>
  <c r="D326" i="1"/>
  <c r="C326" i="1"/>
  <c r="G326" i="1" s="1"/>
  <c r="D325" i="1"/>
  <c r="H325" i="1" s="1"/>
  <c r="C325" i="1"/>
  <c r="H324" i="1"/>
  <c r="D324" i="1"/>
  <c r="C324" i="1"/>
  <c r="G324" i="1" s="1"/>
  <c r="D323" i="1"/>
  <c r="C323" i="1"/>
  <c r="H323" i="1" s="1"/>
  <c r="D322" i="1"/>
  <c r="C322" i="1"/>
  <c r="G322" i="1" s="1"/>
  <c r="D321" i="1"/>
  <c r="H321" i="1" s="1"/>
  <c r="C321" i="1"/>
  <c r="H320" i="1"/>
  <c r="D320" i="1"/>
  <c r="C320" i="1"/>
  <c r="G320" i="1" s="1"/>
  <c r="D319" i="1"/>
  <c r="C319" i="1"/>
  <c r="H319" i="1" s="1"/>
  <c r="D318" i="1"/>
  <c r="C318" i="1"/>
  <c r="G318" i="1" s="1"/>
  <c r="D317" i="1"/>
  <c r="H317" i="1" s="1"/>
  <c r="C317" i="1"/>
  <c r="H316" i="1"/>
  <c r="D316" i="1"/>
  <c r="C316" i="1"/>
  <c r="G316" i="1" s="1"/>
  <c r="D315" i="1"/>
  <c r="C315" i="1"/>
  <c r="H315" i="1" s="1"/>
  <c r="D314" i="1"/>
  <c r="C314" i="1"/>
  <c r="G314" i="1" s="1"/>
  <c r="D313" i="1"/>
  <c r="H313" i="1" s="1"/>
  <c r="C313" i="1"/>
  <c r="H312" i="1"/>
  <c r="D312" i="1"/>
  <c r="C312" i="1"/>
  <c r="G312" i="1" s="1"/>
  <c r="D311" i="1"/>
  <c r="C311" i="1"/>
  <c r="H311" i="1" s="1"/>
  <c r="D310" i="1"/>
  <c r="C310" i="1"/>
  <c r="G310" i="1" s="1"/>
  <c r="D309" i="1"/>
  <c r="H309" i="1" s="1"/>
  <c r="C309" i="1"/>
  <c r="H308" i="1"/>
  <c r="D308" i="1"/>
  <c r="C308" i="1"/>
  <c r="G308" i="1" s="1"/>
  <c r="D307" i="1"/>
  <c r="C307" i="1"/>
  <c r="H307" i="1" s="1"/>
  <c r="D305" i="1"/>
  <c r="H305" i="1" s="1"/>
  <c r="C305" i="1"/>
  <c r="H304" i="1"/>
  <c r="D304" i="1"/>
  <c r="C304" i="1"/>
  <c r="G304" i="1" s="1"/>
  <c r="D303" i="1"/>
  <c r="C303" i="1"/>
  <c r="H303" i="1" s="1"/>
  <c r="D302" i="1"/>
  <c r="C302" i="1"/>
  <c r="G302" i="1" s="1"/>
  <c r="D301" i="1"/>
  <c r="H301" i="1" s="1"/>
  <c r="C301" i="1"/>
  <c r="H300" i="1"/>
  <c r="D300" i="1"/>
  <c r="C300" i="1"/>
  <c r="G300" i="1" s="1"/>
  <c r="D299" i="1"/>
  <c r="C299" i="1"/>
  <c r="H299" i="1" s="1"/>
  <c r="D298" i="1"/>
  <c r="C298" i="1"/>
  <c r="G298" i="1" s="1"/>
  <c r="D297" i="1"/>
  <c r="H297" i="1" s="1"/>
  <c r="C297" i="1"/>
  <c r="H296" i="1"/>
  <c r="D296" i="1"/>
  <c r="C296" i="1"/>
  <c r="G296" i="1" s="1"/>
  <c r="D295" i="1"/>
  <c r="C295" i="1"/>
  <c r="H295" i="1" s="1"/>
  <c r="D294" i="1"/>
  <c r="C294" i="1"/>
  <c r="G294" i="1" s="1"/>
  <c r="H292" i="1"/>
  <c r="D292" i="1"/>
  <c r="C292" i="1"/>
  <c r="G292" i="1" s="1"/>
  <c r="D291" i="1"/>
  <c r="C291" i="1"/>
  <c r="H291" i="1" s="1"/>
  <c r="D290" i="1"/>
  <c r="C290" i="1"/>
  <c r="G290" i="1" s="1"/>
  <c r="D289" i="1"/>
  <c r="H289" i="1" s="1"/>
  <c r="C289" i="1"/>
  <c r="D288" i="1"/>
  <c r="C288" i="1"/>
  <c r="G288" i="1" s="1"/>
  <c r="H284" i="1"/>
  <c r="D284" i="1"/>
  <c r="C284" i="1"/>
  <c r="G284" i="1" s="1"/>
  <c r="D283" i="1"/>
  <c r="C283" i="1"/>
  <c r="H283" i="1" s="1"/>
  <c r="D282" i="1"/>
  <c r="C282" i="1"/>
  <c r="G282" i="1" s="1"/>
  <c r="D281" i="1"/>
  <c r="H281" i="1" s="1"/>
  <c r="C281" i="1"/>
  <c r="H280" i="1"/>
  <c r="D280" i="1"/>
  <c r="C280" i="1"/>
  <c r="G280" i="1" s="1"/>
  <c r="D279" i="1"/>
  <c r="C279" i="1"/>
  <c r="H279" i="1" s="1"/>
  <c r="D278" i="1"/>
  <c r="C278" i="1"/>
  <c r="G278" i="1" s="1"/>
  <c r="D277" i="1"/>
  <c r="H277" i="1" s="1"/>
  <c r="C277" i="1"/>
  <c r="H276" i="1"/>
  <c r="D276" i="1"/>
  <c r="C276" i="1"/>
  <c r="G276" i="1" s="1"/>
  <c r="D275" i="1"/>
  <c r="C275" i="1"/>
  <c r="H275" i="1" s="1"/>
  <c r="D274" i="1"/>
  <c r="C274" i="1"/>
  <c r="G274" i="1" s="1"/>
  <c r="D273" i="1"/>
  <c r="H273" i="1" s="1"/>
  <c r="C273" i="1"/>
  <c r="H272" i="1"/>
  <c r="D272" i="1"/>
  <c r="C272" i="1"/>
  <c r="G272" i="1" s="1"/>
  <c r="D271" i="1"/>
  <c r="C271" i="1"/>
  <c r="H271" i="1" s="1"/>
  <c r="D270" i="1"/>
  <c r="C270" i="1"/>
  <c r="G270" i="1" s="1"/>
  <c r="D269" i="1"/>
  <c r="H269" i="1" s="1"/>
  <c r="C269" i="1"/>
  <c r="H268" i="1"/>
  <c r="D268" i="1"/>
  <c r="C268" i="1"/>
  <c r="G268" i="1" s="1"/>
  <c r="D267" i="1"/>
  <c r="C267" i="1"/>
  <c r="H267" i="1" s="1"/>
  <c r="D266" i="1"/>
  <c r="C266" i="1"/>
  <c r="G266" i="1" s="1"/>
  <c r="D265" i="1"/>
  <c r="H265" i="1" s="1"/>
  <c r="C265" i="1"/>
  <c r="H264" i="1"/>
  <c r="D264" i="1"/>
  <c r="C264" i="1"/>
  <c r="G264" i="1" s="1"/>
  <c r="D263" i="1"/>
  <c r="C263" i="1"/>
  <c r="H263" i="1" s="1"/>
  <c r="D262" i="1"/>
  <c r="C262" i="1"/>
  <c r="G262" i="1" s="1"/>
  <c r="D261" i="1"/>
  <c r="H261" i="1" s="1"/>
  <c r="C261" i="1"/>
  <c r="H260" i="1"/>
  <c r="D260" i="1"/>
  <c r="C260" i="1"/>
  <c r="G260" i="1" s="1"/>
  <c r="D259" i="1"/>
  <c r="D258" i="1"/>
  <c r="C258" i="1"/>
  <c r="G258" i="1" s="1"/>
  <c r="D257" i="1"/>
  <c r="H257" i="1" s="1"/>
  <c r="C257" i="1"/>
  <c r="H256" i="1"/>
  <c r="D256" i="1"/>
  <c r="C256" i="1"/>
  <c r="G256" i="1" s="1"/>
  <c r="D255" i="1"/>
  <c r="C255" i="1"/>
  <c r="H255" i="1" s="1"/>
  <c r="D254" i="1"/>
  <c r="C254" i="1"/>
  <c r="G254" i="1" s="1"/>
  <c r="D253" i="1"/>
  <c r="H253" i="1" s="1"/>
  <c r="C253" i="1"/>
  <c r="H252" i="1"/>
  <c r="D252" i="1"/>
  <c r="C252" i="1"/>
  <c r="G252" i="1" s="1"/>
  <c r="D251" i="1"/>
  <c r="C251" i="1"/>
  <c r="H251" i="1" s="1"/>
  <c r="D250" i="1"/>
  <c r="C250" i="1"/>
  <c r="G250" i="1" s="1"/>
  <c r="D249" i="1"/>
  <c r="H249" i="1" s="1"/>
  <c r="C249" i="1"/>
  <c r="D248" i="1"/>
  <c r="D247" i="1"/>
  <c r="C247" i="1"/>
  <c r="H247" i="1" s="1"/>
  <c r="D246" i="1"/>
  <c r="C246" i="1"/>
  <c r="G246" i="1" s="1"/>
  <c r="D245" i="1"/>
  <c r="H245" i="1" s="1"/>
  <c r="C245" i="1"/>
  <c r="H244" i="1"/>
  <c r="D244" i="1"/>
  <c r="C244" i="1"/>
  <c r="G244" i="1" s="1"/>
  <c r="D243" i="1"/>
  <c r="C243" i="1"/>
  <c r="H243" i="1" s="1"/>
  <c r="D242" i="1"/>
  <c r="C242" i="1"/>
  <c r="G242" i="1" s="1"/>
  <c r="D241" i="1"/>
  <c r="H241" i="1" s="1"/>
  <c r="C241" i="1"/>
  <c r="H240" i="1"/>
  <c r="D240" i="1"/>
  <c r="C240" i="1"/>
  <c r="G240" i="1" s="1"/>
  <c r="D239" i="1"/>
  <c r="C239" i="1"/>
  <c r="H239" i="1" s="1"/>
  <c r="D238" i="1"/>
  <c r="C238" i="1"/>
  <c r="G238" i="1" s="1"/>
  <c r="D237" i="1"/>
  <c r="H237" i="1" s="1"/>
  <c r="C237" i="1"/>
  <c r="H236" i="1"/>
  <c r="D236" i="1"/>
  <c r="C236" i="1"/>
  <c r="G236" i="1" s="1"/>
  <c r="D235" i="1"/>
  <c r="C235" i="1"/>
  <c r="H235" i="1" s="1"/>
  <c r="D234" i="1"/>
  <c r="C234" i="1"/>
  <c r="G234" i="1" s="1"/>
  <c r="D233" i="1"/>
  <c r="H233" i="1" s="1"/>
  <c r="C233" i="1"/>
  <c r="H232" i="1"/>
  <c r="D232" i="1"/>
  <c r="C232" i="1"/>
  <c r="G232" i="1" s="1"/>
  <c r="D231" i="1"/>
  <c r="C231" i="1"/>
  <c r="H231" i="1" s="1"/>
  <c r="D230" i="1"/>
  <c r="C230" i="1"/>
  <c r="G230" i="1" s="1"/>
  <c r="D229" i="1"/>
  <c r="H229" i="1" s="1"/>
  <c r="C229" i="1"/>
  <c r="H228" i="1"/>
  <c r="D228" i="1"/>
  <c r="C228" i="1"/>
  <c r="G228" i="1" s="1"/>
  <c r="D227" i="1"/>
  <c r="C227" i="1"/>
  <c r="H227" i="1" s="1"/>
  <c r="D226" i="1"/>
  <c r="C226" i="1"/>
  <c r="G226" i="1" s="1"/>
  <c r="D225" i="1"/>
  <c r="H225" i="1" s="1"/>
  <c r="C225" i="1"/>
  <c r="H224" i="1"/>
  <c r="D224" i="1"/>
  <c r="C224" i="1"/>
  <c r="G224" i="1" s="1"/>
  <c r="D223" i="1"/>
  <c r="C223" i="1"/>
  <c r="H223" i="1" s="1"/>
  <c r="D222" i="1"/>
  <c r="C222" i="1"/>
  <c r="G222" i="1" s="1"/>
  <c r="D221" i="1"/>
  <c r="H221" i="1" s="1"/>
  <c r="C221" i="1"/>
  <c r="D219" i="1"/>
  <c r="C219" i="1"/>
  <c r="H219" i="1" s="1"/>
  <c r="D218" i="1"/>
  <c r="C218" i="1"/>
  <c r="G218" i="1" s="1"/>
  <c r="D217" i="1"/>
  <c r="H217" i="1" s="1"/>
  <c r="C217" i="1"/>
  <c r="H216" i="1"/>
  <c r="D216" i="1"/>
  <c r="C216" i="1"/>
  <c r="G216" i="1" s="1"/>
  <c r="D215" i="1"/>
  <c r="C215" i="1"/>
  <c r="H215" i="1" s="1"/>
  <c r="D214" i="1"/>
  <c r="C214" i="1"/>
  <c r="G214" i="1" s="1"/>
  <c r="D213" i="1"/>
  <c r="H213" i="1" s="1"/>
  <c r="C213" i="1"/>
  <c r="H212" i="1"/>
  <c r="D212" i="1"/>
  <c r="C212" i="1"/>
  <c r="G212" i="1" s="1"/>
  <c r="D211" i="1"/>
  <c r="C211" i="1"/>
  <c r="H211" i="1" s="1"/>
  <c r="D210" i="1"/>
  <c r="C210" i="1"/>
  <c r="G210" i="1" s="1"/>
  <c r="D209" i="1"/>
  <c r="H209" i="1" s="1"/>
  <c r="C209" i="1"/>
  <c r="H208" i="1"/>
  <c r="D208" i="1"/>
  <c r="C208" i="1"/>
  <c r="G208" i="1" s="1"/>
  <c r="D207" i="1"/>
  <c r="C207" i="1"/>
  <c r="H207" i="1" s="1"/>
  <c r="D206" i="1"/>
  <c r="C206" i="1"/>
  <c r="D205" i="1"/>
  <c r="H205" i="1" s="1"/>
  <c r="C205" i="1"/>
  <c r="H204" i="1"/>
  <c r="D204" i="1"/>
  <c r="C204" i="1"/>
  <c r="G204" i="1" s="1"/>
  <c r="D203" i="1"/>
  <c r="C203" i="1"/>
  <c r="H203" i="1" s="1"/>
  <c r="D202" i="1"/>
  <c r="C202" i="1"/>
  <c r="G202" i="1" s="1"/>
  <c r="D201" i="1"/>
  <c r="H201" i="1" s="1"/>
  <c r="C201" i="1"/>
  <c r="H200" i="1"/>
  <c r="D200" i="1"/>
  <c r="C200" i="1"/>
  <c r="G200" i="1" s="1"/>
  <c r="D199" i="1"/>
  <c r="C199" i="1"/>
  <c r="H199" i="1" s="1"/>
  <c r="D198" i="1"/>
  <c r="C198" i="1"/>
  <c r="G198" i="1" s="1"/>
  <c r="D197" i="1"/>
  <c r="H197" i="1" s="1"/>
  <c r="C197" i="1"/>
  <c r="H196" i="1"/>
  <c r="D196" i="1"/>
  <c r="C196" i="1"/>
  <c r="G196" i="1" s="1"/>
  <c r="D195" i="1"/>
  <c r="C195" i="1"/>
  <c r="H195" i="1" s="1"/>
  <c r="D194" i="1"/>
  <c r="C194" i="1"/>
  <c r="G194" i="1" s="1"/>
  <c r="D193" i="1"/>
  <c r="H193" i="1" s="1"/>
  <c r="C193" i="1"/>
  <c r="D191" i="1"/>
  <c r="C191" i="1"/>
  <c r="H191" i="1" s="1"/>
  <c r="D190" i="1"/>
  <c r="C190" i="1"/>
  <c r="G190" i="1" s="1"/>
  <c r="D189" i="1"/>
  <c r="H189" i="1" s="1"/>
  <c r="C189" i="1"/>
  <c r="H188" i="1"/>
  <c r="D188" i="1"/>
  <c r="C188" i="1"/>
  <c r="G188" i="1" s="1"/>
  <c r="D187" i="1"/>
  <c r="C187" i="1"/>
  <c r="D186" i="1"/>
  <c r="C186" i="1"/>
  <c r="G186" i="1" s="1"/>
  <c r="D185" i="1"/>
  <c r="H185" i="1" s="1"/>
  <c r="C185" i="1"/>
  <c r="D184" i="1"/>
  <c r="C184" i="1"/>
  <c r="D183" i="1"/>
  <c r="C183" i="1"/>
  <c r="H183" i="1" s="1"/>
  <c r="D182" i="1"/>
  <c r="C182" i="1"/>
  <c r="D181" i="1"/>
  <c r="C181" i="1"/>
  <c r="H180" i="1"/>
  <c r="D180" i="1"/>
  <c r="C180" i="1"/>
  <c r="G180" i="1" s="1"/>
  <c r="D179" i="1"/>
  <c r="C179" i="1"/>
  <c r="H179" i="1" s="1"/>
  <c r="D178" i="1"/>
  <c r="C178" i="1"/>
  <c r="G178" i="1" s="1"/>
  <c r="D177" i="1"/>
  <c r="H177" i="1" s="1"/>
  <c r="C177" i="1"/>
  <c r="D176" i="1"/>
  <c r="C176" i="1"/>
  <c r="G176" i="1" s="1"/>
  <c r="D175" i="1"/>
  <c r="C175" i="1"/>
  <c r="H175" i="1" s="1"/>
  <c r="D174" i="1"/>
  <c r="C174" i="1"/>
  <c r="G174" i="1" s="1"/>
  <c r="D173" i="1"/>
  <c r="C173" i="1"/>
  <c r="H172" i="1"/>
  <c r="D172" i="1"/>
  <c r="C172" i="1"/>
  <c r="G172" i="1" s="1"/>
  <c r="D171" i="1"/>
  <c r="C171" i="1"/>
  <c r="H171" i="1" s="1"/>
  <c r="D170" i="1"/>
  <c r="C170" i="1"/>
  <c r="G170" i="1" s="1"/>
  <c r="D169" i="1"/>
  <c r="C169" i="1"/>
  <c r="D168" i="1"/>
  <c r="C168" i="1"/>
  <c r="G168" i="1" s="1"/>
  <c r="D167" i="1"/>
  <c r="C167" i="1"/>
  <c r="H167" i="1" s="1"/>
  <c r="D166" i="1"/>
  <c r="C166" i="1"/>
  <c r="G166" i="1" s="1"/>
  <c r="D165" i="1"/>
  <c r="C165" i="1"/>
  <c r="H164" i="1"/>
  <c r="D164" i="1"/>
  <c r="C164" i="1"/>
  <c r="G164" i="1" s="1"/>
  <c r="D163" i="1"/>
  <c r="C163" i="1"/>
  <c r="D162" i="1"/>
  <c r="C162" i="1"/>
  <c r="D161" i="1"/>
  <c r="C161" i="1"/>
  <c r="D160" i="1"/>
  <c r="C160" i="1"/>
  <c r="D158" i="1"/>
  <c r="C158" i="1"/>
  <c r="G158" i="1" s="1"/>
  <c r="D157" i="1"/>
  <c r="C157" i="1"/>
  <c r="D156" i="1"/>
  <c r="C156" i="1"/>
  <c r="D155" i="1"/>
  <c r="C155" i="1"/>
  <c r="H155" i="1" s="1"/>
  <c r="D154" i="1"/>
  <c r="C154" i="1"/>
  <c r="G154" i="1" s="1"/>
  <c r="D153" i="1"/>
  <c r="H153" i="1" s="1"/>
  <c r="C153" i="1"/>
  <c r="H152" i="1"/>
  <c r="D152" i="1"/>
  <c r="C152" i="1"/>
  <c r="G152" i="1" s="1"/>
  <c r="D151" i="1"/>
  <c r="C151" i="1"/>
  <c r="H151" i="1" s="1"/>
  <c r="D150" i="1"/>
  <c r="C150" i="1"/>
  <c r="G150" i="1" s="1"/>
  <c r="D149" i="1"/>
  <c r="C149" i="1"/>
  <c r="D146" i="1"/>
  <c r="C146" i="1"/>
  <c r="G146" i="1" s="1"/>
  <c r="D145" i="1"/>
  <c r="H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D134" i="1"/>
  <c r="G134" i="1" s="1"/>
  <c r="C134" i="1"/>
  <c r="H133" i="1"/>
  <c r="D133" i="1"/>
  <c r="G133" i="1" s="1"/>
  <c r="C133" i="1"/>
  <c r="H132" i="1"/>
  <c r="D132" i="1"/>
  <c r="G132" i="1" s="1"/>
  <c r="C132" i="1"/>
  <c r="D131" i="1"/>
  <c r="C131" i="1"/>
  <c r="C130" i="1"/>
  <c r="H128" i="1"/>
  <c r="D128" i="1"/>
  <c r="G128" i="1" s="1"/>
  <c r="C128" i="1"/>
  <c r="H127" i="1"/>
  <c r="D127" i="1"/>
  <c r="G127" i="1" s="1"/>
  <c r="C127" i="1"/>
  <c r="H126" i="1"/>
  <c r="D126" i="1"/>
  <c r="G126" i="1" s="1"/>
  <c r="C126" i="1"/>
  <c r="D125" i="1"/>
  <c r="G125" i="1" s="1"/>
  <c r="C125" i="1"/>
  <c r="D124" i="1"/>
  <c r="C124" i="1"/>
  <c r="H124" i="1" s="1"/>
  <c r="D123" i="1"/>
  <c r="C123" i="1"/>
  <c r="H123" i="1" s="1"/>
  <c r="H122" i="1"/>
  <c r="D122" i="1"/>
  <c r="G122" i="1" s="1"/>
  <c r="C122" i="1"/>
  <c r="D121" i="1"/>
  <c r="H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D81" i="1"/>
  <c r="C81" i="1"/>
  <c r="H80" i="1"/>
  <c r="D80" i="1"/>
  <c r="G80" i="1" s="1"/>
  <c r="C80"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D4" i="1"/>
  <c r="G641" i="1" l="1"/>
  <c r="H641" i="1"/>
  <c r="H1439" i="1"/>
  <c r="D38" i="7"/>
  <c r="C1501" i="1"/>
  <c r="H1485" i="1"/>
  <c r="G1481" i="1"/>
  <c r="H1481" i="1"/>
  <c r="G1484" i="1"/>
  <c r="G1241" i="1"/>
  <c r="E279" i="9"/>
  <c r="B279" i="9" s="1"/>
  <c r="H1218" i="1"/>
  <c r="F239" i="5"/>
  <c r="G1217" i="1"/>
  <c r="H1156" i="1"/>
  <c r="H1149" i="1"/>
  <c r="E284" i="9"/>
  <c r="B284" i="9" s="1"/>
  <c r="H1048" i="1"/>
  <c r="F69" i="5"/>
  <c r="G1006" i="1"/>
  <c r="H999" i="1"/>
  <c r="G997" i="1"/>
  <c r="G998" i="1"/>
  <c r="F19" i="5"/>
  <c r="E40" i="9"/>
  <c r="B40" i="9" s="1"/>
  <c r="H642" i="1"/>
  <c r="H644" i="1"/>
  <c r="G643" i="1"/>
  <c r="F652" i="4"/>
  <c r="F418" i="4"/>
  <c r="E644" i="4"/>
  <c r="D638" i="1" s="1"/>
  <c r="G206" i="1"/>
  <c r="F210" i="4"/>
  <c r="H187" i="1"/>
  <c r="G184" i="1"/>
  <c r="G182" i="1"/>
  <c r="F220" i="9"/>
  <c r="E43" i="9"/>
  <c r="B43" i="9" s="1"/>
  <c r="F219" i="9"/>
  <c r="B219" i="9" s="1"/>
  <c r="F177" i="4"/>
  <c r="H163" i="1"/>
  <c r="G162" i="1"/>
  <c r="G160" i="1"/>
  <c r="F164" i="4"/>
  <c r="G156" i="1"/>
  <c r="E152" i="4"/>
  <c r="D148" i="1" s="1"/>
  <c r="F159" i="4"/>
  <c r="E39" i="9"/>
  <c r="F128" i="4"/>
  <c r="D130" i="1"/>
  <c r="G130" i="1" s="1"/>
  <c r="E133" i="4"/>
  <c r="D129" i="1" s="1"/>
  <c r="G129" i="1" s="1"/>
  <c r="H131" i="1"/>
  <c r="H125" i="1"/>
  <c r="E124" i="4"/>
  <c r="D120" i="1" s="1"/>
  <c r="E82" i="4"/>
  <c r="D78" i="1" s="1"/>
  <c r="H81" i="1"/>
  <c r="H79" i="1"/>
  <c r="G1322" i="1"/>
  <c r="G1324" i="1"/>
  <c r="G1156" i="1"/>
  <c r="G1218" i="1"/>
  <c r="H1217" i="1"/>
  <c r="D238" i="5"/>
  <c r="C1215" i="1" s="1"/>
  <c r="H1033" i="1"/>
  <c r="C1030" i="1"/>
  <c r="H997" i="1"/>
  <c r="H998" i="1"/>
  <c r="D12" i="5"/>
  <c r="D7" i="5"/>
  <c r="G642" i="1"/>
  <c r="G644" i="1"/>
  <c r="H643" i="1"/>
  <c r="G645" i="1"/>
  <c r="G411" i="1"/>
  <c r="H288" i="1"/>
  <c r="D196" i="4"/>
  <c r="H184" i="1"/>
  <c r="H181" i="1"/>
  <c r="H176" i="1"/>
  <c r="H173" i="1"/>
  <c r="H169" i="1"/>
  <c r="H168" i="1"/>
  <c r="H165" i="1"/>
  <c r="H160" i="1"/>
  <c r="H161" i="1"/>
  <c r="D163" i="4"/>
  <c r="H157" i="1"/>
  <c r="H156" i="1"/>
  <c r="D152" i="4"/>
  <c r="C148" i="1" s="1"/>
  <c r="F217" i="9"/>
  <c r="B217" i="9" s="1"/>
  <c r="F153" i="4"/>
  <c r="H149" i="1"/>
  <c r="C129" i="1"/>
  <c r="G131" i="1"/>
  <c r="G124" i="1"/>
  <c r="D124" i="4"/>
  <c r="G123" i="1"/>
  <c r="G121" i="1"/>
  <c r="G81" i="1"/>
  <c r="G79" i="1"/>
  <c r="H1473" i="1"/>
  <c r="J1473" i="1"/>
  <c r="G1473" i="1"/>
  <c r="I1473" i="1" s="1"/>
  <c r="F397" i="4"/>
  <c r="D396" i="4"/>
  <c r="F422" i="4"/>
  <c r="D421" i="4"/>
  <c r="C416" i="1"/>
  <c r="F106" i="5"/>
  <c r="C1084" i="1"/>
  <c r="C33"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H359" i="1"/>
  <c r="H363" i="1"/>
  <c r="H367" i="1"/>
  <c r="H371" i="1"/>
  <c r="G374" i="1"/>
  <c r="G378" i="1"/>
  <c r="G382" i="1"/>
  <c r="G386" i="1"/>
  <c r="G390" i="1"/>
  <c r="C392" i="1"/>
  <c r="G394" i="1"/>
  <c r="G398" i="1"/>
  <c r="H1475" i="1"/>
  <c r="G1475" i="1"/>
  <c r="H1504" i="1"/>
  <c r="G1504" i="1"/>
  <c r="H1512" i="1"/>
  <c r="G1512" i="1"/>
  <c r="H1442" i="1"/>
  <c r="G1442" i="1"/>
  <c r="I1442" i="1" s="1"/>
  <c r="J1442" i="1"/>
  <c r="G1534" i="1"/>
  <c r="H1534" i="1"/>
  <c r="G1550" i="1"/>
  <c r="H1550" i="1"/>
  <c r="G1566" i="1"/>
  <c r="H1566" i="1"/>
  <c r="F87" i="5"/>
  <c r="C1065"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0" i="1"/>
  <c r="H294" i="1"/>
  <c r="H298" i="1"/>
  <c r="H302" i="1"/>
  <c r="H310" i="1"/>
  <c r="H314" i="1"/>
  <c r="H318" i="1"/>
  <c r="H322" i="1"/>
  <c r="H326" i="1"/>
  <c r="H330" i="1"/>
  <c r="H334" i="1"/>
  <c r="H338" i="1"/>
  <c r="H342" i="1"/>
  <c r="H346" i="1"/>
  <c r="H350" i="1"/>
  <c r="H354" i="1"/>
  <c r="H362" i="1"/>
  <c r="H366" i="1"/>
  <c r="H370" i="1"/>
  <c r="G377" i="1"/>
  <c r="G381" i="1"/>
  <c r="G385" i="1"/>
  <c r="G389" i="1"/>
  <c r="G393" i="1"/>
  <c r="C395" i="1"/>
  <c r="G397" i="1"/>
  <c r="G401" i="1"/>
  <c r="G404" i="1"/>
  <c r="G405" i="1"/>
  <c r="G406" i="1"/>
  <c r="G424" i="1"/>
  <c r="H1440" i="1"/>
  <c r="G1440" i="1"/>
  <c r="J1440" i="1"/>
  <c r="H1444" i="1"/>
  <c r="G1444" i="1"/>
  <c r="I1444" i="1" s="1"/>
  <c r="J1444" i="1"/>
  <c r="G1447" i="1"/>
  <c r="J1447" i="1"/>
  <c r="H1447" i="1"/>
  <c r="G1449" i="1"/>
  <c r="J1449" i="1"/>
  <c r="H1449" i="1"/>
  <c r="G1451" i="1"/>
  <c r="I1451" i="1" s="1"/>
  <c r="J1451" i="1"/>
  <c r="H1451" i="1"/>
  <c r="G1453" i="1"/>
  <c r="H1453" i="1"/>
  <c r="H1480" i="1"/>
  <c r="G1480" i="1"/>
  <c r="H1488" i="1"/>
  <c r="G1488" i="1"/>
  <c r="H1496" i="1"/>
  <c r="G1496" i="1"/>
  <c r="G1526" i="1"/>
  <c r="H1526" i="1"/>
  <c r="G1542" i="1"/>
  <c r="H1542" i="1"/>
  <c r="G1558" i="1"/>
  <c r="H1558" i="1"/>
  <c r="G1574" i="1"/>
  <c r="H1574" i="1"/>
  <c r="F140" i="4"/>
  <c r="D139" i="4"/>
  <c r="F246" i="5"/>
  <c r="D245" i="5"/>
  <c r="C1223" i="1"/>
  <c r="E258" i="5"/>
  <c r="D1235" i="1" s="1"/>
  <c r="D1236" i="1"/>
  <c r="C1519" i="1"/>
  <c r="F8" i="4"/>
  <c r="D7" i="4"/>
  <c r="G151" i="1"/>
  <c r="G155" i="1"/>
  <c r="G163" i="1"/>
  <c r="G167" i="1"/>
  <c r="G171" i="1"/>
  <c r="G175" i="1"/>
  <c r="G179" i="1"/>
  <c r="G183" i="1"/>
  <c r="G187" i="1"/>
  <c r="G191" i="1"/>
  <c r="G195" i="1"/>
  <c r="G199" i="1"/>
  <c r="G203" i="1"/>
  <c r="G207" i="1"/>
  <c r="G211"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35" i="1"/>
  <c r="G339" i="1"/>
  <c r="G343" i="1"/>
  <c r="G347" i="1"/>
  <c r="G351" i="1"/>
  <c r="G355" i="1"/>
  <c r="H1471" i="1"/>
  <c r="J1471" i="1"/>
  <c r="G1471" i="1"/>
  <c r="I1471" i="1" s="1"/>
  <c r="H1520" i="1"/>
  <c r="G1520" i="1"/>
  <c r="F51" i="4"/>
  <c r="D50" i="4"/>
  <c r="F543" i="4"/>
  <c r="C537" i="1"/>
  <c r="H289" i="9"/>
  <c r="D1154" i="1"/>
  <c r="H1499" i="1"/>
  <c r="G1499" i="1"/>
  <c r="G1462" i="1"/>
  <c r="J1462" i="1"/>
  <c r="G1464" i="1"/>
  <c r="J1464" i="1"/>
  <c r="G1466" i="1"/>
  <c r="J1466" i="1"/>
  <c r="G1468" i="1"/>
  <c r="J1468" i="1"/>
  <c r="J1479" i="1"/>
  <c r="H1479" i="1"/>
  <c r="G1479" i="1"/>
  <c r="G1486" i="1"/>
  <c r="H1486" i="1"/>
  <c r="G1494" i="1"/>
  <c r="H1494" i="1"/>
  <c r="G1502" i="1"/>
  <c r="H1502" i="1"/>
  <c r="G1510" i="1"/>
  <c r="H1510" i="1"/>
  <c r="F312" i="4"/>
  <c r="D311" i="4"/>
  <c r="E421" i="4"/>
  <c r="D416" i="1"/>
  <c r="F502" i="4"/>
  <c r="C496" i="1"/>
  <c r="F515" i="4"/>
  <c r="C509" i="1"/>
  <c r="E580" i="4"/>
  <c r="D574" i="1" s="1"/>
  <c r="D575" i="1"/>
  <c r="F587" i="4"/>
  <c r="D580" i="4"/>
  <c r="C581" i="1"/>
  <c r="E7" i="5"/>
  <c r="D990" i="1"/>
  <c r="C1056" i="1"/>
  <c r="D1113" i="1"/>
  <c r="E134" i="5"/>
  <c r="D1112" i="1" s="1"/>
  <c r="F142" i="5"/>
  <c r="C1120" i="1"/>
  <c r="E238" i="5"/>
  <c r="D1216" i="1"/>
  <c r="D5" i="7"/>
  <c r="C1437" i="1"/>
  <c r="I1439" i="1"/>
  <c r="I1441" i="1"/>
  <c r="I1443" i="1"/>
  <c r="G1446" i="1"/>
  <c r="I1446" i="1" s="1"/>
  <c r="G1448" i="1"/>
  <c r="I1448" i="1" s="1"/>
  <c r="G1450" i="1"/>
  <c r="I1450" i="1" s="1"/>
  <c r="G1452" i="1"/>
  <c r="I1452" i="1" s="1"/>
  <c r="G1455" i="1"/>
  <c r="I1455" i="1" s="1"/>
  <c r="J1455" i="1"/>
  <c r="G1457" i="1"/>
  <c r="I1457" i="1" s="1"/>
  <c r="J1457" i="1"/>
  <c r="G1459" i="1"/>
  <c r="I1459" i="1" s="1"/>
  <c r="J1459" i="1"/>
  <c r="G1470" i="1"/>
  <c r="G1477" i="1"/>
  <c r="I1477" i="1" s="1"/>
  <c r="J1477" i="1"/>
  <c r="H1483" i="1"/>
  <c r="G1483" i="1"/>
  <c r="H1491" i="1"/>
  <c r="G1491" i="1"/>
  <c r="H1507" i="1"/>
  <c r="G1507" i="1"/>
  <c r="H1515" i="1"/>
  <c r="G1515" i="1"/>
  <c r="G1531" i="1"/>
  <c r="G1539" i="1"/>
  <c r="G1547" i="1"/>
  <c r="G1555" i="1"/>
  <c r="G1563" i="1"/>
  <c r="G1571" i="1"/>
  <c r="G1579" i="1"/>
  <c r="F225" i="4"/>
  <c r="D224" i="4"/>
  <c r="D263" i="4"/>
  <c r="F268" i="4"/>
  <c r="F473" i="4"/>
  <c r="D472" i="4"/>
  <c r="C467" i="1"/>
  <c r="F490" i="4"/>
  <c r="C484" i="1"/>
  <c r="F516" i="4"/>
  <c r="C510" i="1"/>
  <c r="F519" i="4"/>
  <c r="C513" i="1"/>
  <c r="F568" i="4"/>
  <c r="D567" i="4"/>
  <c r="C562" i="1"/>
  <c r="F571" i="4"/>
  <c r="C565" i="1"/>
  <c r="F56" i="5"/>
  <c r="C1034" i="1"/>
  <c r="F63" i="5"/>
  <c r="C1041" i="1"/>
  <c r="F170" i="5"/>
  <c r="C1148" i="1"/>
  <c r="F191" i="5"/>
  <c r="D190" i="5"/>
  <c r="C1168" i="1"/>
  <c r="F198" i="5"/>
  <c r="C1175" i="1"/>
  <c r="F234" i="5"/>
  <c r="C1211" i="1"/>
  <c r="E89" i="6"/>
  <c r="D1383" i="1" s="1"/>
  <c r="D1388" i="1"/>
  <c r="F107" i="6"/>
  <c r="C1401" i="1"/>
  <c r="F114" i="6"/>
  <c r="H27" i="3"/>
  <c r="C1408" i="1"/>
  <c r="J1446" i="1"/>
  <c r="J1448" i="1"/>
  <c r="J1450" i="1"/>
  <c r="J1452" i="1"/>
  <c r="H1462" i="1"/>
  <c r="H1464" i="1"/>
  <c r="H1466" i="1"/>
  <c r="H1468" i="1"/>
  <c r="G1472" i="1"/>
  <c r="I1472" i="1" s="1"/>
  <c r="J1472" i="1"/>
  <c r="G1474" i="1"/>
  <c r="I1474" i="1" s="1"/>
  <c r="J1474" i="1"/>
  <c r="F253" i="4"/>
  <c r="D252" i="4"/>
  <c r="D644" i="4"/>
  <c r="F417" i="4"/>
  <c r="C412" i="1"/>
  <c r="E459" i="4"/>
  <c r="D453" i="1" s="1"/>
  <c r="D460" i="1"/>
  <c r="F555" i="4"/>
  <c r="C549" i="1"/>
  <c r="E567" i="4"/>
  <c r="D562" i="1"/>
  <c r="H142" i="9"/>
  <c r="D597" i="1"/>
  <c r="E593" i="4"/>
  <c r="D587" i="1" s="1"/>
  <c r="F612" i="4"/>
  <c r="C606" i="1"/>
  <c r="F625" i="4"/>
  <c r="C619" i="1"/>
  <c r="D1057" i="1"/>
  <c r="E78" i="5"/>
  <c r="F78" i="5" s="1"/>
  <c r="D134" i="5"/>
  <c r="G289" i="9"/>
  <c r="F177" i="5"/>
  <c r="C1154" i="1"/>
  <c r="F180" i="5"/>
  <c r="C1157" i="1"/>
  <c r="E190" i="5"/>
  <c r="E176" i="5" s="1"/>
  <c r="D1168" i="1"/>
  <c r="H292" i="9"/>
  <c r="D1183" i="1"/>
  <c r="F259" i="5"/>
  <c r="D258" i="5"/>
  <c r="C1236" i="1"/>
  <c r="F5" i="6"/>
  <c r="H24" i="3"/>
  <c r="C1299" i="1"/>
  <c r="E35" i="6"/>
  <c r="D1330" i="1"/>
  <c r="F39" i="6"/>
  <c r="D35" i="6"/>
  <c r="D141" i="6" s="1"/>
  <c r="C1333" i="1"/>
  <c r="F54" i="6"/>
  <c r="C1348" i="1"/>
  <c r="E7" i="4"/>
  <c r="E50" i="4"/>
  <c r="D46" i="1" s="1"/>
  <c r="E224" i="4"/>
  <c r="D220" i="1" s="1"/>
  <c r="E363" i="4"/>
  <c r="D358" i="1" s="1"/>
  <c r="E484" i="4"/>
  <c r="D478" i="1" s="1"/>
  <c r="F535" i="4"/>
  <c r="D529" i="4"/>
  <c r="E643" i="4"/>
  <c r="D637" i="1" s="1"/>
  <c r="G286" i="9"/>
  <c r="E286" i="9" s="1"/>
  <c r="B286" i="9" s="1"/>
  <c r="F88" i="5"/>
  <c r="H287" i="9"/>
  <c r="E287" i="9" s="1"/>
  <c r="B287" i="9" s="1"/>
  <c r="E146" i="5"/>
  <c r="D1124" i="1" s="1"/>
  <c r="H1478" i="1"/>
  <c r="I1478" i="1" s="1"/>
  <c r="J1478" i="1"/>
  <c r="H1522" i="1"/>
  <c r="G1527" i="1"/>
  <c r="H1530" i="1"/>
  <c r="G1535" i="1"/>
  <c r="H1538" i="1"/>
  <c r="G1543" i="1"/>
  <c r="H1546" i="1"/>
  <c r="G1551" i="1"/>
  <c r="H1554" i="1"/>
  <c r="G1559" i="1"/>
  <c r="H1562" i="1"/>
  <c r="G1567" i="1"/>
  <c r="H1570" i="1"/>
  <c r="G1575" i="1"/>
  <c r="H1578" i="1"/>
  <c r="F83" i="4"/>
  <c r="D82" i="4"/>
  <c r="F107" i="4"/>
  <c r="D106" i="4"/>
  <c r="E163" i="4"/>
  <c r="D159" i="1" s="1"/>
  <c r="E311" i="4"/>
  <c r="D306" i="1" s="1"/>
  <c r="F364" i="4"/>
  <c r="D363" i="4"/>
  <c r="D643" i="4"/>
  <c r="F416" i="4"/>
  <c r="D459" i="4"/>
  <c r="F466" i="4"/>
  <c r="F485" i="4"/>
  <c r="D484" i="4"/>
  <c r="F599" i="4"/>
  <c r="D593" i="4"/>
  <c r="H286" i="9"/>
  <c r="E87" i="5"/>
  <c r="D1065" i="1" s="1"/>
  <c r="F119" i="5"/>
  <c r="D118" i="5"/>
  <c r="D206" i="5"/>
  <c r="D176" i="5" s="1"/>
  <c r="F90" i="6"/>
  <c r="D89" i="6"/>
  <c r="D42" i="8"/>
  <c r="B39" i="9"/>
  <c r="B47" i="9"/>
  <c r="B55" i="9"/>
  <c r="B63" i="9"/>
  <c r="B71" i="9"/>
  <c r="B79" i="9"/>
  <c r="B87" i="9"/>
  <c r="E142" i="9"/>
  <c r="B142" i="9" s="1"/>
  <c r="D49" i="8"/>
  <c r="C1524" i="1" s="1"/>
  <c r="E29" i="9"/>
  <c r="B29" i="9" s="1"/>
  <c r="B92" i="9"/>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B100" i="9"/>
  <c r="B108" i="9"/>
  <c r="B116" i="9"/>
  <c r="B124" i="9"/>
  <c r="B132" i="9"/>
  <c r="B140" i="9"/>
  <c r="G192" i="9"/>
  <c r="E192" i="9" s="1"/>
  <c r="B192" i="9" s="1"/>
  <c r="G200" i="9"/>
  <c r="E200" i="9" s="1"/>
  <c r="B200" i="9" s="1"/>
  <c r="G208" i="9"/>
  <c r="E208" i="9" s="1"/>
  <c r="B208" i="9" s="1"/>
  <c r="B144" i="9"/>
  <c r="B152" i="9"/>
  <c r="G179" i="9"/>
  <c r="E179" i="9" s="1"/>
  <c r="B179" i="9" s="1"/>
  <c r="G187" i="9"/>
  <c r="E187" i="9" s="1"/>
  <c r="B187" i="9" s="1"/>
  <c r="G191" i="9"/>
  <c r="E191" i="9" s="1"/>
  <c r="G196" i="9"/>
  <c r="E196" i="9" s="1"/>
  <c r="B196" i="9" s="1"/>
  <c r="G204" i="9"/>
  <c r="E204" i="9" s="1"/>
  <c r="B204" i="9" s="1"/>
  <c r="L212" i="9"/>
  <c r="B216" i="9"/>
  <c r="B220" i="9"/>
  <c r="F218" i="9"/>
  <c r="B218" i="9" s="1"/>
  <c r="F222" i="9"/>
  <c r="B222" i="9" s="1"/>
  <c r="C1469" i="1" l="1"/>
  <c r="H31" i="3"/>
  <c r="G1501" i="1"/>
  <c r="H1501" i="1"/>
  <c r="E289" i="9"/>
  <c r="B289" i="9" s="1"/>
  <c r="F146" i="5"/>
  <c r="F7" i="5"/>
  <c r="F212" i="9"/>
  <c r="B212" i="9" s="1"/>
  <c r="G148" i="1"/>
  <c r="F133" i="4"/>
  <c r="H129" i="1"/>
  <c r="H130" i="1"/>
  <c r="D237" i="5"/>
  <c r="F238" i="5"/>
  <c r="H20" i="3"/>
  <c r="H1030" i="1"/>
  <c r="G1030" i="1"/>
  <c r="F12" i="5"/>
  <c r="C990" i="1"/>
  <c r="H990" i="1" s="1"/>
  <c r="C985" i="1"/>
  <c r="B191" i="9"/>
  <c r="F196" i="4"/>
  <c r="C192" i="1"/>
  <c r="F163" i="4"/>
  <c r="C159" i="1"/>
  <c r="H159" i="1" s="1"/>
  <c r="F152" i="4"/>
  <c r="H148" i="1"/>
  <c r="G20" i="9"/>
  <c r="E20" i="9" s="1"/>
  <c r="B20" i="9" s="1"/>
  <c r="H20" i="9"/>
  <c r="F124" i="4"/>
  <c r="C120" i="1"/>
  <c r="F141" i="6"/>
  <c r="H28" i="3"/>
  <c r="C1435" i="1"/>
  <c r="F176" i="5"/>
  <c r="D175" i="5"/>
  <c r="H22" i="3"/>
  <c r="C1153" i="1"/>
  <c r="D1153" i="1"/>
  <c r="I22" i="3"/>
  <c r="E164" i="9"/>
  <c r="B164" i="9" s="1"/>
  <c r="F118" i="5"/>
  <c r="C1096" i="1"/>
  <c r="F593" i="4"/>
  <c r="C587" i="1"/>
  <c r="F363" i="4"/>
  <c r="D350" i="4"/>
  <c r="C358" i="1"/>
  <c r="F106" i="4"/>
  <c r="C102" i="1"/>
  <c r="D528" i="4"/>
  <c r="F529" i="4"/>
  <c r="C523" i="1"/>
  <c r="H1330" i="1"/>
  <c r="G1330" i="1"/>
  <c r="F258" i="5"/>
  <c r="C1235" i="1"/>
  <c r="H1154" i="1"/>
  <c r="G1154" i="1"/>
  <c r="F134" i="5"/>
  <c r="C1112" i="1"/>
  <c r="H597" i="1"/>
  <c r="G597" i="1"/>
  <c r="H549" i="1"/>
  <c r="G549" i="1"/>
  <c r="H412" i="1"/>
  <c r="G412" i="1"/>
  <c r="H1148" i="1"/>
  <c r="G1148" i="1"/>
  <c r="G1034" i="1"/>
  <c r="H1034" i="1"/>
  <c r="G565" i="1"/>
  <c r="H565" i="1"/>
  <c r="F472" i="4"/>
  <c r="C466" i="1"/>
  <c r="F263" i="4"/>
  <c r="C259" i="1"/>
  <c r="H1216" i="1"/>
  <c r="G1216" i="1"/>
  <c r="F580" i="4"/>
  <c r="C574" i="1"/>
  <c r="G509" i="1"/>
  <c r="H509" i="1"/>
  <c r="I1479" i="1"/>
  <c r="I1468" i="1"/>
  <c r="I1464" i="1"/>
  <c r="F50" i="4"/>
  <c r="C46" i="1"/>
  <c r="H1519" i="1"/>
  <c r="G1519" i="1"/>
  <c r="F139" i="4"/>
  <c r="C135" i="1"/>
  <c r="I1449" i="1"/>
  <c r="I1440" i="1"/>
  <c r="H395" i="1"/>
  <c r="G395" i="1"/>
  <c r="H1065" i="1"/>
  <c r="G1065" i="1"/>
  <c r="G33" i="1"/>
  <c r="H33" i="1"/>
  <c r="F421" i="4"/>
  <c r="D420" i="4"/>
  <c r="C415" i="1"/>
  <c r="F89" i="6"/>
  <c r="C1383" i="1"/>
  <c r="C453" i="1"/>
  <c r="F459" i="4"/>
  <c r="H23" i="3"/>
  <c r="H1333" i="1"/>
  <c r="G1333" i="1"/>
  <c r="D1329" i="1"/>
  <c r="I25" i="3"/>
  <c r="H291" i="9"/>
  <c r="D1167" i="1"/>
  <c r="D1056" i="1"/>
  <c r="G1056" i="1" s="1"/>
  <c r="E68" i="5"/>
  <c r="E6" i="5" s="1"/>
  <c r="G606" i="1"/>
  <c r="H606" i="1"/>
  <c r="E151" i="4"/>
  <c r="H1401" i="1"/>
  <c r="G1401" i="1"/>
  <c r="H1211" i="1"/>
  <c r="G1211" i="1"/>
  <c r="H1168" i="1"/>
  <c r="G1168" i="1"/>
  <c r="G513" i="1"/>
  <c r="H513" i="1"/>
  <c r="H484" i="1"/>
  <c r="G484" i="1"/>
  <c r="F224" i="4"/>
  <c r="D151" i="4"/>
  <c r="C220" i="1"/>
  <c r="E237" i="5"/>
  <c r="E175" i="5" s="1"/>
  <c r="D1152" i="1" s="1"/>
  <c r="D1215" i="1"/>
  <c r="H1113" i="1"/>
  <c r="G1113" i="1"/>
  <c r="G990" i="1"/>
  <c r="E420" i="4"/>
  <c r="D415" i="1"/>
  <c r="D43" i="8"/>
  <c r="G295" i="9" s="1"/>
  <c r="E295" i="9" s="1"/>
  <c r="B295" i="9" s="1"/>
  <c r="H1223" i="1"/>
  <c r="G1223" i="1"/>
  <c r="H1084" i="1"/>
  <c r="G1084" i="1"/>
  <c r="G1524" i="1"/>
  <c r="H1524" i="1"/>
  <c r="F484" i="4"/>
  <c r="C478" i="1"/>
  <c r="F82" i="4"/>
  <c r="C78" i="1"/>
  <c r="E6" i="4"/>
  <c r="D3" i="1"/>
  <c r="F35" i="6"/>
  <c r="H25" i="3"/>
  <c r="C1329" i="1"/>
  <c r="H1299" i="1"/>
  <c r="G1299" i="1"/>
  <c r="H1157" i="1"/>
  <c r="G1157" i="1"/>
  <c r="H1057" i="1"/>
  <c r="G1057" i="1"/>
  <c r="H460" i="1"/>
  <c r="G460" i="1"/>
  <c r="C638" i="1"/>
  <c r="F644" i="4"/>
  <c r="G1408" i="1"/>
  <c r="H1408" i="1"/>
  <c r="G291" i="9"/>
  <c r="F190" i="5"/>
  <c r="C1167" i="1"/>
  <c r="H1041" i="1"/>
  <c r="G1041" i="1"/>
  <c r="H562" i="1"/>
  <c r="G562" i="1"/>
  <c r="E298" i="4"/>
  <c r="H1437" i="1"/>
  <c r="G1437" i="1"/>
  <c r="H1120" i="1"/>
  <c r="G1120" i="1"/>
  <c r="H1056" i="1"/>
  <c r="D985" i="1"/>
  <c r="H985" i="1" s="1"/>
  <c r="I20" i="3"/>
  <c r="G575" i="1"/>
  <c r="H575" i="1"/>
  <c r="H496" i="1"/>
  <c r="G496" i="1"/>
  <c r="E350" i="4"/>
  <c r="I1466" i="1"/>
  <c r="I1462" i="1"/>
  <c r="H537" i="1"/>
  <c r="G537" i="1"/>
  <c r="F7" i="4"/>
  <c r="D6" i="4"/>
  <c r="C3" i="1"/>
  <c r="E141" i="6"/>
  <c r="F245" i="5"/>
  <c r="C1222" i="1"/>
  <c r="F396" i="4"/>
  <c r="C391" i="1"/>
  <c r="K1432" i="9"/>
  <c r="I34" i="3"/>
  <c r="C1517" i="1"/>
  <c r="G292" i="9"/>
  <c r="E292" i="9" s="1"/>
  <c r="B292" i="9" s="1"/>
  <c r="F206" i="5"/>
  <c r="C1183" i="1"/>
  <c r="F643" i="4"/>
  <c r="C637" i="1"/>
  <c r="H1124" i="1"/>
  <c r="G1124" i="1"/>
  <c r="H1348" i="1"/>
  <c r="G1348" i="1"/>
  <c r="H1236" i="1"/>
  <c r="G1236" i="1"/>
  <c r="H619" i="1"/>
  <c r="G619" i="1"/>
  <c r="D561" i="1"/>
  <c r="E528" i="4"/>
  <c r="F252" i="4"/>
  <c r="C248" i="1"/>
  <c r="H1388" i="1"/>
  <c r="G1388" i="1"/>
  <c r="H1175" i="1"/>
  <c r="G1175" i="1"/>
  <c r="F567" i="4"/>
  <c r="C561" i="1"/>
  <c r="G510" i="1"/>
  <c r="H510" i="1"/>
  <c r="H467" i="1"/>
  <c r="G467" i="1"/>
  <c r="G297" i="9"/>
  <c r="E297" i="9" s="1"/>
  <c r="H29" i="3"/>
  <c r="C1436" i="1"/>
  <c r="D68" i="5"/>
  <c r="H581" i="1"/>
  <c r="G581" i="1"/>
  <c r="F311" i="4"/>
  <c r="D298" i="4"/>
  <c r="C306" i="1"/>
  <c r="I1447" i="1"/>
  <c r="H392" i="1"/>
  <c r="G392" i="1"/>
  <c r="G416" i="1"/>
  <c r="H416" i="1"/>
  <c r="H1469" i="1" l="1"/>
  <c r="G1469" i="1"/>
  <c r="F237" i="5"/>
  <c r="G985" i="1"/>
  <c r="C1214" i="1"/>
  <c r="G192" i="1"/>
  <c r="H192" i="1"/>
  <c r="G159" i="1"/>
  <c r="E19" i="9"/>
  <c r="H120" i="1"/>
  <c r="G120" i="1"/>
  <c r="G248" i="1"/>
  <c r="H248" i="1"/>
  <c r="G1436" i="1"/>
  <c r="H1436" i="1"/>
  <c r="G1222" i="1"/>
  <c r="H1222" i="1"/>
  <c r="F6" i="4"/>
  <c r="H16" i="3"/>
  <c r="D412" i="4"/>
  <c r="C2" i="1"/>
  <c r="E408" i="4"/>
  <c r="D403" i="1" s="1"/>
  <c r="D345" i="1"/>
  <c r="H1215" i="1"/>
  <c r="G1215" i="1"/>
  <c r="G135" i="1"/>
  <c r="H135" i="1"/>
  <c r="G46" i="1"/>
  <c r="H46" i="1"/>
  <c r="G358" i="1"/>
  <c r="H358" i="1"/>
  <c r="H478" i="1"/>
  <c r="G478" i="1"/>
  <c r="I35" i="3"/>
  <c r="C1518" i="1"/>
  <c r="G294" i="9"/>
  <c r="E294" i="9" s="1"/>
  <c r="D1214" i="1"/>
  <c r="H1214" i="1" s="1"/>
  <c r="I23" i="3"/>
  <c r="H415" i="1"/>
  <c r="G415" i="1"/>
  <c r="H466" i="1"/>
  <c r="G466" i="1"/>
  <c r="D636" i="4"/>
  <c r="F528" i="4"/>
  <c r="C522" i="1"/>
  <c r="D408" i="4"/>
  <c r="F350" i="4"/>
  <c r="C345" i="1"/>
  <c r="G1096" i="1"/>
  <c r="H1096" i="1"/>
  <c r="H1153" i="1"/>
  <c r="G1153" i="1"/>
  <c r="G637" i="1"/>
  <c r="H637" i="1"/>
  <c r="G306" i="1"/>
  <c r="H306" i="1"/>
  <c r="H1517" i="1"/>
  <c r="G1517" i="1"/>
  <c r="H11" i="3"/>
  <c r="H391" i="1"/>
  <c r="G391" i="1"/>
  <c r="D1435" i="1"/>
  <c r="H9" i="3" s="1"/>
  <c r="I28" i="3"/>
  <c r="G299" i="9"/>
  <c r="E299" i="9" s="1"/>
  <c r="G1329" i="1"/>
  <c r="H1329" i="1"/>
  <c r="E412" i="4"/>
  <c r="D2" i="1"/>
  <c r="I16" i="3"/>
  <c r="G220" i="1"/>
  <c r="H220" i="1"/>
  <c r="D1046" i="1"/>
  <c r="I21" i="3"/>
  <c r="G453" i="1"/>
  <c r="H453" i="1"/>
  <c r="D635" i="4"/>
  <c r="F420" i="4"/>
  <c r="C414" i="1"/>
  <c r="G102" i="1"/>
  <c r="H102" i="1"/>
  <c r="G1167" i="1"/>
  <c r="H1167" i="1"/>
  <c r="B297" i="9"/>
  <c r="E296" i="9"/>
  <c r="I10" i="3" s="1"/>
  <c r="H276" i="9"/>
  <c r="D984" i="1"/>
  <c r="E407" i="4"/>
  <c r="D402" i="1" s="1"/>
  <c r="D293" i="1"/>
  <c r="F298" i="4"/>
  <c r="D407" i="4"/>
  <c r="C293" i="1"/>
  <c r="F68" i="5"/>
  <c r="H21" i="3"/>
  <c r="C1046" i="1"/>
  <c r="D6" i="5"/>
  <c r="G561" i="1"/>
  <c r="H561" i="1"/>
  <c r="E636" i="4"/>
  <c r="D630" i="1" s="1"/>
  <c r="D522" i="1"/>
  <c r="H1183" i="1"/>
  <c r="G1183" i="1"/>
  <c r="G3" i="1"/>
  <c r="H3" i="1"/>
  <c r="E291" i="9"/>
  <c r="B291" i="9" s="1"/>
  <c r="H638" i="1"/>
  <c r="G638" i="1"/>
  <c r="G78" i="1"/>
  <c r="H78" i="1"/>
  <c r="E635" i="4"/>
  <c r="D629" i="1" s="1"/>
  <c r="D414" i="1"/>
  <c r="D289" i="4"/>
  <c r="F151" i="4"/>
  <c r="H17" i="3"/>
  <c r="C147" i="1"/>
  <c r="I17" i="3"/>
  <c r="E289" i="4"/>
  <c r="E290" i="4" s="1"/>
  <c r="D286" i="1" s="1"/>
  <c r="D147" i="1"/>
  <c r="G1214" i="1"/>
  <c r="H1383" i="1"/>
  <c r="G1383" i="1"/>
  <c r="H574" i="1"/>
  <c r="G574" i="1"/>
  <c r="G259" i="1"/>
  <c r="H259" i="1"/>
  <c r="H1112" i="1"/>
  <c r="G1112" i="1"/>
  <c r="H1235" i="1"/>
  <c r="G1235" i="1"/>
  <c r="G523" i="1"/>
  <c r="H523" i="1"/>
  <c r="H587" i="1"/>
  <c r="G587" i="1"/>
  <c r="F175" i="5"/>
  <c r="C1152" i="1"/>
  <c r="H1152" i="1" l="1"/>
  <c r="G1152" i="1"/>
  <c r="D413" i="4"/>
  <c r="D414" i="4" s="1"/>
  <c r="F289" i="4"/>
  <c r="D291" i="4"/>
  <c r="C285" i="1"/>
  <c r="G276" i="9"/>
  <c r="E276" i="9" s="1"/>
  <c r="G282" i="9"/>
  <c r="E282" i="9" s="1"/>
  <c r="B282" i="9" s="1"/>
  <c r="F6" i="5"/>
  <c r="C984" i="1"/>
  <c r="G293" i="1"/>
  <c r="H293" i="1"/>
  <c r="D407" i="1"/>
  <c r="E639" i="4"/>
  <c r="E298" i="9"/>
  <c r="I9" i="3" s="1"/>
  <c r="B299" i="9"/>
  <c r="G1435" i="1"/>
  <c r="C403" i="1"/>
  <c r="F408" i="4"/>
  <c r="G147" i="1"/>
  <c r="H147" i="1"/>
  <c r="H1046" i="1"/>
  <c r="G1046" i="1"/>
  <c r="F407" i="4"/>
  <c r="C402" i="1"/>
  <c r="G414" i="1"/>
  <c r="H414" i="1"/>
  <c r="N3" i="9"/>
  <c r="H1435" i="1"/>
  <c r="G522" i="1"/>
  <c r="H522" i="1"/>
  <c r="G2" i="1"/>
  <c r="H2" i="1"/>
  <c r="D290" i="4"/>
  <c r="K3" i="9"/>
  <c r="G345" i="1"/>
  <c r="H345" i="1"/>
  <c r="E293" i="9"/>
  <c r="I11" i="3" s="1"/>
  <c r="B294" i="9"/>
  <c r="D639" i="4"/>
  <c r="F412" i="4"/>
  <c r="C407" i="1"/>
  <c r="E291" i="4"/>
  <c r="D287" i="1" s="1"/>
  <c r="E413" i="4"/>
  <c r="E414" i="4" s="1"/>
  <c r="D409" i="1" s="1"/>
  <c r="D285" i="1"/>
  <c r="C629" i="1"/>
  <c r="F635" i="4"/>
  <c r="C630" i="1"/>
  <c r="F636" i="4"/>
  <c r="G1518" i="1"/>
  <c r="H1518" i="1"/>
  <c r="G629" i="1" l="1"/>
  <c r="H629" i="1"/>
  <c r="G407" i="1"/>
  <c r="H407" i="1"/>
  <c r="H403" i="1"/>
  <c r="G403" i="1"/>
  <c r="D633" i="1"/>
  <c r="E275" i="9"/>
  <c r="B276" i="9"/>
  <c r="D640" i="4"/>
  <c r="D641" i="4" s="1"/>
  <c r="D415" i="4"/>
  <c r="F413" i="4"/>
  <c r="C408" i="1"/>
  <c r="G402" i="1"/>
  <c r="H402" i="1"/>
  <c r="H8" i="3"/>
  <c r="G984" i="1"/>
  <c r="H984" i="1"/>
  <c r="G285" i="1"/>
  <c r="H285" i="1"/>
  <c r="C633" i="1"/>
  <c r="F639" i="4"/>
  <c r="G630" i="1"/>
  <c r="H630" i="1"/>
  <c r="E640" i="4"/>
  <c r="E415" i="4"/>
  <c r="D410" i="1" s="1"/>
  <c r="D408" i="1"/>
  <c r="C409" i="1"/>
  <c r="F414" i="4"/>
  <c r="F290" i="4"/>
  <c r="C286" i="1"/>
  <c r="F291" i="4"/>
  <c r="C287" i="1"/>
  <c r="G286" i="1" l="1"/>
  <c r="H286" i="1"/>
  <c r="F415" i="4"/>
  <c r="C410" i="1"/>
  <c r="G287" i="1"/>
  <c r="H287" i="1"/>
  <c r="D634" i="1"/>
  <c r="E642" i="4"/>
  <c r="G633" i="1"/>
  <c r="H633" i="1"/>
  <c r="F640" i="4"/>
  <c r="C634" i="1"/>
  <c r="D642" i="4"/>
  <c r="D645" i="4" s="1"/>
  <c r="E641" i="4"/>
  <c r="H409" i="1"/>
  <c r="G409" i="1"/>
  <c r="F641" i="4"/>
  <c r="C635" i="1"/>
  <c r="H408" i="1"/>
  <c r="G408" i="1"/>
  <c r="M3" i="9"/>
  <c r="I8" i="3"/>
  <c r="E645" i="4" l="1"/>
  <c r="F645" i="4" s="1"/>
  <c r="D635" i="1"/>
  <c r="H635" i="1" s="1"/>
  <c r="H18" i="3"/>
  <c r="C639" i="1"/>
  <c r="F642" i="4"/>
  <c r="D646" i="4"/>
  <c r="C636" i="1"/>
  <c r="G634" i="1"/>
  <c r="H634" i="1"/>
  <c r="E646" i="4"/>
  <c r="D636" i="1"/>
  <c r="G410" i="1"/>
  <c r="H410" i="1"/>
  <c r="G635" i="1" l="1"/>
  <c r="H7" i="3"/>
  <c r="H636" i="1"/>
  <c r="G636" i="1"/>
  <c r="D640" i="1"/>
  <c r="I19" i="3"/>
  <c r="F646" i="4"/>
  <c r="H19" i="3"/>
  <c r="C640" i="1"/>
  <c r="D639" i="1"/>
  <c r="G639" i="1" s="1"/>
  <c r="I18" i="3"/>
  <c r="H639" i="1" l="1"/>
  <c r="H640" i="1"/>
  <c r="G640" i="1"/>
  <c r="J3" i="9"/>
  <c r="I7" i="3"/>
  <c r="M272" i="9" l="1"/>
  <c r="L272" i="9"/>
  <c r="G18" i="9"/>
  <c r="H18" i="9"/>
  <c r="J12" i="9"/>
  <c r="J17" i="9"/>
  <c r="K11" i="9"/>
  <c r="I5" i="9"/>
  <c r="G15" i="9"/>
  <c r="I9" i="9"/>
  <c r="J8" i="9"/>
  <c r="H17" i="9"/>
  <c r="L16" i="9"/>
  <c r="I6" i="9"/>
  <c r="K12" i="9"/>
  <c r="J6" i="9"/>
  <c r="I11" i="9"/>
  <c r="I8" i="9"/>
  <c r="K8" i="9"/>
  <c r="J13" i="9"/>
  <c r="K10" i="9"/>
  <c r="I17" i="9"/>
  <c r="M16" i="9"/>
  <c r="H15" i="9"/>
  <c r="I7" i="9"/>
  <c r="K13" i="9"/>
  <c r="G16" i="9"/>
  <c r="L15" i="9"/>
  <c r="I13" i="9"/>
  <c r="K7" i="9"/>
  <c r="J9" i="9"/>
  <c r="K9" i="9"/>
  <c r="K6" i="9"/>
  <c r="J11" i="9"/>
  <c r="M15" i="9"/>
  <c r="G17" i="9"/>
  <c r="H16" i="9"/>
  <c r="J5" i="9"/>
  <c r="K5" i="9"/>
  <c r="J10" i="9"/>
  <c r="J7" i="9"/>
  <c r="I12" i="9"/>
  <c r="E12" i="9" l="1"/>
  <c r="B12" i="9" s="1"/>
  <c r="F272" i="9"/>
  <c r="B272" i="9" s="1"/>
  <c r="E18" i="9"/>
  <c r="B18" i="9" s="1"/>
  <c r="E8" i="9"/>
  <c r="B8" i="9" s="1"/>
  <c r="F16" i="9"/>
  <c r="E15" i="9"/>
  <c r="E13" i="9"/>
  <c r="B13" i="9" s="1"/>
  <c r="E10" i="9"/>
  <c r="B10" i="9" s="1"/>
  <c r="E17" i="9"/>
  <c r="B17" i="9" s="1"/>
  <c r="F15" i="9"/>
  <c r="E5" i="9"/>
  <c r="E16" i="9"/>
  <c r="E6" i="9"/>
  <c r="B6" i="9" s="1"/>
  <c r="E9" i="9"/>
  <c r="B9" i="9" s="1"/>
  <c r="E7" i="9"/>
  <c r="B7" i="9" s="1"/>
  <c r="E11" i="9"/>
  <c r="B11" i="9" s="1"/>
  <c r="F19" i="9" l="1"/>
  <c r="B16" i="9"/>
  <c r="F14" i="9"/>
  <c r="B15"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<sst xmlns="http://schemas.openxmlformats.org/spreadsheetml/2006/main" count="4313" uniqueCount="3393">
  <si>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</si>
  <si>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</si>
  <si>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</si>
  <si>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</si>
  <si>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</si>
  <si>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</si>
  <si>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</si>
  <si>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</si>
  <si>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</si>
  <si>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</si>
  <si>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</si>
  <si>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</si>
  <si>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</si>
  <si>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</si>
  <si>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</si>
  <si>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</si>
  <si>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</si>
  <si>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</si>
  <si>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</si>
  <si>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</si>
  <si>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</si>
  <si>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</si>
  <si>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</si>
  <si>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</si>
  <si>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</si>
  <si>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</si>
  <si>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</si>
  <si>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</si>
  <si>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</si>
  <si>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</si>
  <si>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</si>
  <si>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BUZET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</si>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</sst>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3456572</v>
      </c>
      <c r="D2" s="6">
        <f>'PR-RAS'!E6</f>
        <v>3683184.69</v>
      </c>
      <c r="E2" s="6">
        <v>0</v>
      </c>
      <c r="F2" s="6">
        <v>0</v>
      </c>
      <c r="G2" s="7">
        <f t="shared" ref="G2:G264" si="0">(B2/1000)*(C2*1+D2*2)</f>
        <v>10822.941379999998</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0.33</v>
      </c>
      <c r="E78" s="1">
        <v>0</v>
      </c>
      <c r="F78" s="1">
        <v>0</v>
      </c>
      <c r="G78" s="2">
        <f t="shared" si="0"/>
        <v>0.28182000000000001</v>
      </c>
      <c r="H78" s="2">
        <f t="shared" si="1"/>
        <v>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0.33</v>
      </c>
      <c r="E79" s="1">
        <v>0</v>
      </c>
      <c r="F79" s="1">
        <v>0</v>
      </c>
      <c r="G79" s="2">
        <f t="shared" si="0"/>
        <v>0.28548000000000001</v>
      </c>
      <c r="H79" s="2">
        <f t="shared" si="1"/>
        <v>0.33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0.33</v>
      </c>
      <c r="E81" s="1">
        <v>0</v>
      </c>
      <c r="F81" s="1">
        <v>0</v>
      </c>
      <c r="G81" s="2">
        <f t="shared" si="0"/>
        <v>0.2928</v>
      </c>
      <c r="H81" s="2">
        <f t="shared" si="1"/>
        <v>0.33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295788</v>
      </c>
      <c r="D120" s="1">
        <f>'PR-RAS'!E124</f>
        <v>368357.8</v>
      </c>
      <c r="E120" s="1">
        <v>0</v>
      </c>
      <c r="F120" s="1">
        <v>0</v>
      </c>
      <c r="G120" s="2">
        <f t="shared" si="0"/>
        <v>122867.92839999999</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60788</v>
      </c>
      <c r="D121" s="1">
        <f>'PR-RAS'!E125</f>
        <v>93028.800000000003</v>
      </c>
      <c r="E121" s="1">
        <v>0</v>
      </c>
      <c r="F121" s="1">
        <v>0</v>
      </c>
      <c r="G121" s="2">
        <f t="shared" si="0"/>
        <v>29621.471999999998</v>
      </c>
      <c r="H121" s="2">
        <f t="shared" si="1"/>
        <v>0.19999999999708962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60788</v>
      </c>
      <c r="D123" s="1">
        <f>'PR-RAS'!E127</f>
        <v>93028.800000000003</v>
      </c>
      <c r="E123" s="1">
        <v>0</v>
      </c>
      <c r="F123" s="1">
        <v>0</v>
      </c>
      <c r="G123" s="2">
        <f t="shared" si="0"/>
        <v>30115.163199999999</v>
      </c>
      <c r="H123" s="2">
        <f t="shared" si="1"/>
        <v>0.19999999999708962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235000</v>
      </c>
      <c r="D124" s="1">
        <f>'PR-RAS'!E128</f>
        <v>275329</v>
      </c>
      <c r="E124" s="1">
        <v>0</v>
      </c>
      <c r="F124" s="1">
        <v>0</v>
      </c>
      <c r="G124" s="2">
        <f t="shared" si="0"/>
        <v>96635.933999999994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235000</v>
      </c>
      <c r="D125" s="1">
        <f>'PR-RAS'!E129</f>
        <v>275329</v>
      </c>
      <c r="E125" s="1">
        <v>0</v>
      </c>
      <c r="F125" s="1">
        <v>0</v>
      </c>
      <c r="G125" s="2">
        <f t="shared" si="0"/>
        <v>97421.592000000004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3160412</v>
      </c>
      <c r="D129" s="1">
        <f>'PR-RAS'!E133</f>
        <v>3314826.56</v>
      </c>
      <c r="E129" s="1">
        <v>0</v>
      </c>
      <c r="F129" s="1">
        <v>0</v>
      </c>
      <c r="G129" s="2">
        <f t="shared" si="0"/>
        <v>1253128.3353600001</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3160412</v>
      </c>
      <c r="D130" s="1">
        <f>'PR-RAS'!E134</f>
        <v>3314826.56</v>
      </c>
      <c r="E130" s="1">
        <v>0</v>
      </c>
      <c r="F130" s="1">
        <v>0</v>
      </c>
      <c r="G130" s="2">
        <f t="shared" si="0"/>
        <v>1262918.4004800001</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3160412</v>
      </c>
      <c r="D131" s="1">
        <f>'PR-RAS'!E135</f>
        <v>3314826.56</v>
      </c>
      <c r="E131" s="1">
        <v>0</v>
      </c>
      <c r="F131" s="1">
        <v>0</v>
      </c>
      <c r="G131" s="2">
        <f t="shared" si="0"/>
        <v>1272708.4656000002</v>
      </c>
      <c r="H131" s="2">
        <f t="shared" si="1"/>
        <v>0.43999999994412065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369</v>
      </c>
      <c r="D135" s="1">
        <f>'PR-RAS'!E139</f>
        <v>0</v>
      </c>
      <c r="E135" s="1">
        <v>0</v>
      </c>
      <c r="F135" s="1">
        <v>0</v>
      </c>
      <c r="G135" s="2">
        <f t="shared" si="0"/>
        <v>49.446000000000005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369</v>
      </c>
      <c r="D146" s="1">
        <f>'PR-RAS'!E150</f>
        <v>0</v>
      </c>
      <c r="E146" s="1">
        <v>0</v>
      </c>
      <c r="F146" s="1">
        <v>0</v>
      </c>
      <c r="G146" s="2">
        <f t="shared" si="0"/>
        <v>53.504999999999995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3465911</v>
      </c>
      <c r="D147" s="1">
        <f>'PR-RAS'!E151</f>
        <v>3663216.85</v>
      </c>
      <c r="E147" s="1">
        <v>0</v>
      </c>
      <c r="F147" s="1">
        <v>0</v>
      </c>
      <c r="G147" s="2">
        <f t="shared" si="0"/>
        <v>1575682.3261999998</v>
      </c>
      <c r="H147" s="2">
        <f t="shared" si="1"/>
        <v>0.14999999990686774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3032798</v>
      </c>
      <c r="D148" s="1">
        <f>'PR-RAS'!E152</f>
        <v>3141343.65</v>
      </c>
      <c r="E148" s="1">
        <v>0</v>
      </c>
      <c r="F148" s="1">
        <v>0</v>
      </c>
      <c r="G148" s="2">
        <f t="shared" si="0"/>
        <v>1369376.3391</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2075529</v>
      </c>
      <c r="D149" s="1">
        <f>'PR-RAS'!E153</f>
        <v>2272872.85</v>
      </c>
      <c r="E149" s="1">
        <v>0</v>
      </c>
      <c r="F149" s="1">
        <v>0</v>
      </c>
      <c r="G149" s="2">
        <f t="shared" si="0"/>
        <v>979948.65559999994</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2075529</v>
      </c>
      <c r="D150" s="1">
        <f>'PR-RAS'!E154</f>
        <v>2272872.85</v>
      </c>
      <c r="E150" s="1">
        <v>0</v>
      </c>
      <c r="F150" s="1">
        <v>0</v>
      </c>
      <c r="G150" s="2">
        <f t="shared" si="0"/>
        <v>986569.93030000001</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466678</v>
      </c>
      <c r="D154" s="1">
        <f>'PR-RAS'!E158</f>
        <v>299937.19</v>
      </c>
      <c r="E154" s="1">
        <v>0</v>
      </c>
      <c r="F154" s="1">
        <v>0</v>
      </c>
      <c r="G154" s="2">
        <f t="shared" si="0"/>
        <v>163182.51413999998</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490591</v>
      </c>
      <c r="D155" s="1">
        <f>'PR-RAS'!E159</f>
        <v>568533.61</v>
      </c>
      <c r="E155" s="1">
        <v>0</v>
      </c>
      <c r="F155" s="1">
        <v>0</v>
      </c>
      <c r="G155" s="2">
        <f t="shared" si="0"/>
        <v>250659.36588</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148524</v>
      </c>
      <c r="D156" s="1">
        <f>'PR-RAS'!E160</f>
        <v>181107.98</v>
      </c>
      <c r="E156" s="1">
        <v>0</v>
      </c>
      <c r="F156" s="1">
        <v>0</v>
      </c>
      <c r="G156" s="2">
        <f t="shared" si="0"/>
        <v>79164.693800000008</v>
      </c>
      <c r="H156" s="2">
        <f t="shared" si="1"/>
        <v>1.9999999989522621E-2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342067</v>
      </c>
      <c r="D157" s="1">
        <f>'PR-RAS'!E161</f>
        <v>387425.63</v>
      </c>
      <c r="E157" s="1">
        <v>0</v>
      </c>
      <c r="F157" s="1">
        <v>0</v>
      </c>
      <c r="G157" s="2">
        <f t="shared" si="0"/>
        <v>174239.24856000001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428745</v>
      </c>
      <c r="D159" s="1">
        <f>'PR-RAS'!E163</f>
        <v>514507.25</v>
      </c>
      <c r="E159" s="1">
        <v>0</v>
      </c>
      <c r="F159" s="1">
        <v>0</v>
      </c>
      <c r="G159" s="2">
        <f t="shared" si="0"/>
        <v>230326.00099999999</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113064</v>
      </c>
      <c r="D160" s="1">
        <f>'PR-RAS'!E164</f>
        <v>127418</v>
      </c>
      <c r="E160" s="1">
        <v>0</v>
      </c>
      <c r="F160" s="1">
        <v>0</v>
      </c>
      <c r="G160" s="2">
        <f t="shared" si="0"/>
        <v>58496.1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1000</v>
      </c>
      <c r="D161" s="1">
        <f>'PR-RAS'!E165</f>
        <v>500</v>
      </c>
      <c r="E161" s="1">
        <v>0</v>
      </c>
      <c r="F161" s="1">
        <v>0</v>
      </c>
      <c r="G161" s="2">
        <f t="shared" si="0"/>
        <v>320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108534</v>
      </c>
      <c r="D162" s="1">
        <f>'PR-RAS'!E166</f>
        <v>110794</v>
      </c>
      <c r="E162" s="1">
        <v>0</v>
      </c>
      <c r="F162" s="1">
        <v>0</v>
      </c>
      <c r="G162" s="2">
        <f t="shared" si="0"/>
        <v>53149.642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3530</v>
      </c>
      <c r="D163" s="1">
        <f>'PR-RAS'!E167</f>
        <v>16124</v>
      </c>
      <c r="E163" s="1">
        <v>0</v>
      </c>
      <c r="F163" s="1">
        <v>0</v>
      </c>
      <c r="G163" s="2">
        <f t="shared" si="0"/>
        <v>5796.0360000000001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183848</v>
      </c>
      <c r="D165" s="1">
        <f>'PR-RAS'!E169</f>
        <v>228137.50999999998</v>
      </c>
      <c r="E165" s="1">
        <v>0</v>
      </c>
      <c r="F165" s="1">
        <v>0</v>
      </c>
      <c r="G165" s="2">
        <f t="shared" si="0"/>
        <v>104980.17528000001</v>
      </c>
      <c r="H165" s="2">
        <f t="shared" si="1"/>
        <v>0.4900000000197906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19341</v>
      </c>
      <c r="D166" s="1">
        <f>'PR-RAS'!E170</f>
        <v>19412.87</v>
      </c>
      <c r="E166" s="1">
        <v>0</v>
      </c>
      <c r="F166" s="1">
        <v>0</v>
      </c>
      <c r="G166" s="2">
        <f t="shared" si="0"/>
        <v>9597.5120999999999</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3168</v>
      </c>
      <c r="D167" s="1">
        <f>'PR-RAS'!E171</f>
        <v>5296.28</v>
      </c>
      <c r="E167" s="1">
        <v>0</v>
      </c>
      <c r="F167" s="1">
        <v>0</v>
      </c>
      <c r="G167" s="2">
        <f t="shared" si="0"/>
        <v>2284.2529600000003</v>
      </c>
      <c r="H167" s="2">
        <f t="shared" si="1"/>
        <v>0.27999999999974534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92398</v>
      </c>
      <c r="D168" s="1">
        <f>'PR-RAS'!E172</f>
        <v>140218.47</v>
      </c>
      <c r="E168" s="1">
        <v>0</v>
      </c>
      <c r="F168" s="1">
        <v>0</v>
      </c>
      <c r="G168" s="2">
        <f t="shared" si="0"/>
        <v>62263.434980000005</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15992</v>
      </c>
      <c r="D169" s="1">
        <f>'PR-RAS'!E173</f>
        <v>19884.740000000002</v>
      </c>
      <c r="E169" s="1">
        <v>0</v>
      </c>
      <c r="F169" s="1">
        <v>0</v>
      </c>
      <c r="G169" s="2">
        <f t="shared" si="0"/>
        <v>9367.9286400000019</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31598</v>
      </c>
      <c r="D170" s="1">
        <f>'PR-RAS'!E174</f>
        <v>16701.25</v>
      </c>
      <c r="E170" s="1">
        <v>0</v>
      </c>
      <c r="F170" s="1">
        <v>0</v>
      </c>
      <c r="G170" s="2">
        <f t="shared" si="0"/>
        <v>10985.084500000001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21351</v>
      </c>
      <c r="D172" s="1">
        <f>'PR-RAS'!E176</f>
        <v>26623.9</v>
      </c>
      <c r="E172" s="1">
        <v>0</v>
      </c>
      <c r="F172" s="1">
        <v>0</v>
      </c>
      <c r="G172" s="2">
        <f t="shared" si="0"/>
        <v>12756.394800000002</v>
      </c>
      <c r="H172" s="2">
        <f t="shared" si="1"/>
        <v>9.9999999998544808E-2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129361</v>
      </c>
      <c r="D173" s="1">
        <f>'PR-RAS'!E177</f>
        <v>152506.12</v>
      </c>
      <c r="E173" s="1">
        <v>0</v>
      </c>
      <c r="F173" s="1">
        <v>0</v>
      </c>
      <c r="G173" s="2">
        <f t="shared" si="0"/>
        <v>74712.197279999993</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13286</v>
      </c>
      <c r="D174" s="1">
        <f>'PR-RAS'!E178</f>
        <v>13900.42</v>
      </c>
      <c r="E174" s="1">
        <v>0</v>
      </c>
      <c r="F174" s="1">
        <v>0</v>
      </c>
      <c r="G174" s="2">
        <f t="shared" si="0"/>
        <v>7108.0233199999984</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7137</v>
      </c>
      <c r="D175" s="1">
        <f>'PR-RAS'!E179</f>
        <v>7725.85</v>
      </c>
      <c r="E175" s="1">
        <v>0</v>
      </c>
      <c r="F175" s="1">
        <v>0</v>
      </c>
      <c r="G175" s="2">
        <f t="shared" si="0"/>
        <v>3930.4337999999998</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6192</v>
      </c>
      <c r="D176" s="1">
        <f>'PR-RAS'!E180</f>
        <v>2640</v>
      </c>
      <c r="E176" s="1">
        <v>0</v>
      </c>
      <c r="F176" s="1">
        <v>0</v>
      </c>
      <c r="G176" s="2">
        <f t="shared" si="0"/>
        <v>2007.6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8272</v>
      </c>
      <c r="D177" s="1">
        <f>'PR-RAS'!E181</f>
        <v>8927.01</v>
      </c>
      <c r="E177" s="1">
        <v>0</v>
      </c>
      <c r="F177" s="1">
        <v>0</v>
      </c>
      <c r="G177" s="2">
        <f t="shared" si="0"/>
        <v>4598.1795199999997</v>
      </c>
      <c r="H177" s="2">
        <f t="shared" si="1"/>
        <v>1.0000000000218279E-2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2350</v>
      </c>
      <c r="D179" s="1">
        <f>'PR-RAS'!E183</f>
        <v>2300</v>
      </c>
      <c r="E179" s="1">
        <v>0</v>
      </c>
      <c r="F179" s="1">
        <v>0</v>
      </c>
      <c r="G179" s="2">
        <f t="shared" si="0"/>
        <v>1237.0999999999999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86486</v>
      </c>
      <c r="D180" s="1">
        <f>'PR-RAS'!E184</f>
        <v>110982.84</v>
      </c>
      <c r="E180" s="1">
        <v>0</v>
      </c>
      <c r="F180" s="1">
        <v>0</v>
      </c>
      <c r="G180" s="2">
        <f t="shared" si="0"/>
        <v>55212.850719999995</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4738</v>
      </c>
      <c r="D181" s="1">
        <f>'PR-RAS'!E185</f>
        <v>5250</v>
      </c>
      <c r="E181" s="1">
        <v>0</v>
      </c>
      <c r="F181" s="1">
        <v>0</v>
      </c>
      <c r="G181" s="2">
        <f t="shared" si="0"/>
        <v>2742.8399999999997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900</v>
      </c>
      <c r="D182" s="1">
        <f>'PR-RAS'!E186</f>
        <v>780</v>
      </c>
      <c r="E182" s="1">
        <v>0</v>
      </c>
      <c r="F182" s="1">
        <v>0</v>
      </c>
      <c r="G182" s="2">
        <f t="shared" si="0"/>
        <v>445.26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2472</v>
      </c>
      <c r="D184" s="1">
        <f>'PR-RAS'!E188</f>
        <v>6445.62</v>
      </c>
      <c r="E184" s="1">
        <v>0</v>
      </c>
      <c r="F184" s="1">
        <v>0</v>
      </c>
      <c r="G184" s="2">
        <f t="shared" si="0"/>
        <v>2811.4729199999997</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2472</v>
      </c>
      <c r="D187" s="1">
        <f>'PR-RAS'!E191</f>
        <v>4000</v>
      </c>
      <c r="E187" s="1">
        <v>0</v>
      </c>
      <c r="F187" s="1">
        <v>0</v>
      </c>
      <c r="G187" s="2">
        <f t="shared" si="0"/>
        <v>1947.7919999999999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2445.62</v>
      </c>
      <c r="E191" s="1">
        <v>0</v>
      </c>
      <c r="F191" s="1">
        <v>0</v>
      </c>
      <c r="G191" s="2">
        <f t="shared" si="0"/>
        <v>929.3356</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4368</v>
      </c>
      <c r="D192" s="1">
        <f>'PR-RAS'!E196</f>
        <v>7365.95</v>
      </c>
      <c r="E192" s="1">
        <v>0</v>
      </c>
      <c r="F192" s="1">
        <v>0</v>
      </c>
      <c r="G192" s="2">
        <f t="shared" si="0"/>
        <v>3648.0809000000004</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4368</v>
      </c>
      <c r="D206" s="1">
        <f>'PR-RAS'!E210</f>
        <v>7365.95</v>
      </c>
      <c r="E206" s="1">
        <v>0</v>
      </c>
      <c r="F206" s="1">
        <v>0</v>
      </c>
      <c r="G206" s="2">
        <f t="shared" si="0"/>
        <v>3915.4794999999999</v>
      </c>
      <c r="H206" s="2">
        <f t="shared" si="1"/>
        <v>5.0000000000181899E-2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4368</v>
      </c>
      <c r="D207" s="1">
        <f>'PR-RAS'!E211</f>
        <v>7365.95</v>
      </c>
      <c r="E207" s="1">
        <v>0</v>
      </c>
      <c r="F207" s="1">
        <v>0</v>
      </c>
      <c r="G207" s="2">
        <f t="shared" si="0"/>
        <v>3934.5794000000001</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3465911</v>
      </c>
      <c r="D285" s="1">
        <f>'PR-RAS'!E289</f>
        <v>3663216.85</v>
      </c>
      <c r="E285" s="1">
        <v>0</v>
      </c>
      <c r="F285" s="1">
        <v>0</v>
      </c>
      <c r="G285" s="2">
        <f t="shared" si="8"/>
        <v>3065025.8947999994</v>
      </c>
      <c r="H285" s="2">
        <f t="shared" si="9"/>
        <v>0.14999999990686774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19967.839999999851</v>
      </c>
      <c r="E286" s="1">
        <v>0</v>
      </c>
      <c r="F286" s="1">
        <v>0</v>
      </c>
      <c r="G286" s="2">
        <f t="shared" si="8"/>
        <v>11381.668799999914</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9339</v>
      </c>
      <c r="D287" s="1">
        <f>'PR-RAS'!E291</f>
        <v>0</v>
      </c>
      <c r="E287" s="1">
        <v>0</v>
      </c>
      <c r="F287" s="1">
        <v>0</v>
      </c>
      <c r="G287" s="2">
        <f t="shared" si="8"/>
        <v>2670.9539999999997</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40810</v>
      </c>
      <c r="D288" s="1">
        <f>'PR-RAS'!E292</f>
        <v>31470.99</v>
      </c>
      <c r="E288" s="1">
        <v>0</v>
      </c>
      <c r="F288" s="1">
        <v>0</v>
      </c>
      <c r="G288" s="2">
        <f t="shared" si="8"/>
        <v>29776.81826</v>
      </c>
      <c r="H288" s="2">
        <f t="shared" si="9"/>
        <v>9.9999999983992893E-3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4429</v>
      </c>
      <c r="D290" s="1">
        <f>'PR-RAS'!E294</f>
        <v>3122.98</v>
      </c>
      <c r="E290" s="1">
        <v>0</v>
      </c>
      <c r="F290" s="1">
        <v>0</v>
      </c>
      <c r="G290" s="2">
        <f t="shared" si="8"/>
        <v>3085.0634399999994</v>
      </c>
      <c r="H290" s="2">
        <f t="shared" si="9"/>
        <v>1.999999999998181E-2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17475</v>
      </c>
      <c r="E345" s="1">
        <v>0</v>
      </c>
      <c r="F345" s="1">
        <v>0</v>
      </c>
      <c r="G345" s="2">
        <f t="shared" si="8"/>
        <v>12022.8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17475</v>
      </c>
      <c r="E397" s="1">
        <v>0</v>
      </c>
      <c r="F397" s="1">
        <v>0</v>
      </c>
      <c r="G397" s="2">
        <f t="shared" si="8"/>
        <v>13840.2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17475</v>
      </c>
      <c r="E401" s="1">
        <v>0</v>
      </c>
      <c r="F401" s="1">
        <v>0</v>
      </c>
      <c r="G401" s="2">
        <f t="shared" si="8"/>
        <v>13980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17475</v>
      </c>
      <c r="E403" s="1">
        <v>0</v>
      </c>
      <c r="F403" s="1">
        <v>0</v>
      </c>
      <c r="G403" s="2">
        <f t="shared" si="8"/>
        <v>14049.900000000001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3456572</v>
      </c>
      <c r="D407" s="1">
        <f>'PR-RAS'!E412</f>
        <v>3683184.69</v>
      </c>
      <c r="E407" s="1">
        <v>0</v>
      </c>
      <c r="F407" s="1">
        <v>0</v>
      </c>
      <c r="G407" s="2">
        <f t="shared" si="8"/>
        <v>4394114.2002799995</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3465911</v>
      </c>
      <c r="D408" s="1">
        <f>'PR-RAS'!E413</f>
        <v>3680691.85</v>
      </c>
      <c r="E408" s="1">
        <v>0</v>
      </c>
      <c r="F408" s="1">
        <v>0</v>
      </c>
      <c r="G408" s="2">
        <f t="shared" si="8"/>
        <v>4406708.9428999992</v>
      </c>
      <c r="H408" s="2">
        <f t="shared" si="9"/>
        <v>0.14999999990686774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2492.839999999851</v>
      </c>
      <c r="E409" s="1">
        <v>0</v>
      </c>
      <c r="F409" s="1">
        <v>0</v>
      </c>
      <c r="G409" s="2">
        <f t="shared" si="8"/>
        <v>2034.1574399998783</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9339</v>
      </c>
      <c r="D410" s="1">
        <f>'PR-RAS'!E415</f>
        <v>0</v>
      </c>
      <c r="E410" s="1">
        <v>0</v>
      </c>
      <c r="F410" s="1">
        <v>0</v>
      </c>
      <c r="G410" s="2">
        <f t="shared" si="8"/>
        <v>3819.6509999999998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40810</v>
      </c>
      <c r="D411" s="1">
        <f>'PR-RAS'!E416</f>
        <v>31470.99</v>
      </c>
      <c r="E411" s="1">
        <v>0</v>
      </c>
      <c r="F411" s="1">
        <v>0</v>
      </c>
      <c r="G411" s="2">
        <f t="shared" si="8"/>
        <v>42538.311800000003</v>
      </c>
      <c r="H411" s="2">
        <f t="shared" si="9"/>
        <v>9.9999999983992893E-3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4429</v>
      </c>
      <c r="D413" s="1">
        <f>'PR-RAS'!E418</f>
        <v>3122.98</v>
      </c>
      <c r="E413" s="1">
        <v>0</v>
      </c>
      <c r="F413" s="1">
        <v>0</v>
      </c>
      <c r="G413" s="2">
        <f t="shared" si="8"/>
        <v>4398.0835199999992</v>
      </c>
      <c r="H413" s="2">
        <f t="shared" si="9"/>
        <v>1.999999999998181E-2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3456572</v>
      </c>
      <c r="D633" s="1">
        <f>'PR-RAS'!E639</f>
        <v>3683184.69</v>
      </c>
      <c r="E633" s="1">
        <v>0</v>
      </c>
      <c r="F633" s="1">
        <v>0</v>
      </c>
      <c r="G633" s="2">
        <f t="shared" si="10"/>
        <v>6840098.9521599999</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3465911</v>
      </c>
      <c r="D634" s="1">
        <f>'PR-RAS'!E640</f>
        <v>3680691.85</v>
      </c>
      <c r="E634" s="1">
        <v>0</v>
      </c>
      <c r="F634" s="1">
        <v>0</v>
      </c>
      <c r="G634" s="2">
        <f t="shared" si="10"/>
        <v>6853677.5450999998</v>
      </c>
      <c r="H634" s="2">
        <f t="shared" si="11"/>
        <v>0.14999999990686774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2492.839999999851</v>
      </c>
      <c r="E635" s="1">
        <v>0</v>
      </c>
      <c r="F635" s="1">
        <v>0</v>
      </c>
      <c r="G635" s="2">
        <f t="shared" si="10"/>
        <v>3160.9211199998113</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9339</v>
      </c>
      <c r="D636" s="1">
        <f>'PR-RAS'!E642</f>
        <v>0</v>
      </c>
      <c r="E636" s="1">
        <v>0</v>
      </c>
      <c r="F636" s="1">
        <v>0</v>
      </c>
      <c r="G636" s="2">
        <f t="shared" si="10"/>
        <v>5930.2650000000003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40810</v>
      </c>
      <c r="D637" s="1">
        <f>'PR-RAS'!E643</f>
        <v>31470.99</v>
      </c>
      <c r="E637" s="1">
        <v>0</v>
      </c>
      <c r="F637" s="1">
        <v>0</v>
      </c>
      <c r="G637" s="2">
        <f t="shared" si="10"/>
        <v>65986.259280000013</v>
      </c>
      <c r="H637" s="2">
        <f t="shared" si="11"/>
        <v>9.9999999983992893E-3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31471</v>
      </c>
      <c r="D639" s="1">
        <f>'PR-RAS'!E645</f>
        <v>33963.829999999856</v>
      </c>
      <c r="E639" s="1">
        <v>0</v>
      </c>
      <c r="F639" s="1">
        <v>0</v>
      </c>
      <c r="G639" s="2">
        <f t="shared" si="10"/>
        <v>63416.345079999817</v>
      </c>
      <c r="H639" s="2">
        <f t="shared" si="11"/>
        <v>0.17000000014377292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222596</v>
      </c>
      <c r="D641" s="1">
        <f>'PR-RAS'!E647</f>
        <v>247602.4</v>
      </c>
      <c r="E641" s="1">
        <v>0</v>
      </c>
      <c r="F641" s="1">
        <v>0</v>
      </c>
      <c r="G641" s="2">
        <f t="shared" si="10"/>
        <v>459392.51200000005</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32767</v>
      </c>
      <c r="D642" s="1">
        <f>'PR-RAS'!E649</f>
        <v>27831.91</v>
      </c>
      <c r="E642" s="1">
        <v>0</v>
      </c>
      <c r="F642" s="1">
        <v>0</v>
      </c>
      <c r="G642" s="2">
        <f t="shared" si="10"/>
        <v>56684.155620000005</v>
      </c>
      <c r="H642" s="2">
        <f t="shared" si="11"/>
        <v>9.0000000000145519E-2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3456582</v>
      </c>
      <c r="D643" s="1">
        <f>'PR-RAS'!E650</f>
        <v>3689798.32</v>
      </c>
      <c r="E643" s="1">
        <v>0</v>
      </c>
      <c r="F643" s="1">
        <v>0</v>
      </c>
      <c r="G643" s="2">
        <f t="shared" si="10"/>
        <v>6956826.6868800009</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3461517</v>
      </c>
      <c r="D644" s="1">
        <f>'PR-RAS'!E651</f>
        <v>3683174.52</v>
      </c>
      <c r="E644" s="1">
        <v>0</v>
      </c>
      <c r="F644" s="1">
        <v>0</v>
      </c>
      <c r="G644" s="2">
        <f t="shared" si="10"/>
        <v>6962317.8637199998</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27832</v>
      </c>
      <c r="D645" s="1">
        <f>'PR-RAS'!E652</f>
        <v>34455.709999999963</v>
      </c>
      <c r="E645" s="1">
        <v>0</v>
      </c>
      <c r="F645" s="1">
        <v>0</v>
      </c>
      <c r="G645" s="2">
        <f t="shared" si="10"/>
        <v>62302.762479999954</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19</v>
      </c>
      <c r="E647" s="1">
        <v>0</v>
      </c>
      <c r="F647" s="1">
        <v>0</v>
      </c>
      <c r="G647" s="2">
        <f t="shared" si="10"/>
        <v>36.822000000000003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108534</v>
      </c>
      <c r="D711" s="1">
        <f>'PR-RAS'!E718</f>
        <v>110794</v>
      </c>
      <c r="E711" s="1">
        <v>0</v>
      </c>
      <c r="F711" s="1">
        <v>0</v>
      </c>
      <c r="G711" s="2">
        <f t="shared" si="10"/>
        <v>234386.62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86486</v>
      </c>
      <c r="D716" s="1">
        <f>'PR-RAS'!E723</f>
        <v>110982.84</v>
      </c>
      <c r="E716" s="1">
        <v>0</v>
      </c>
      <c r="F716" s="1">
        <v>0</v>
      </c>
      <c r="G716" s="2">
        <f t="shared" si="10"/>
        <v>220542.95119999998</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352228</v>
      </c>
      <c r="D984" s="6">
        <f>BILANCA!E6</f>
        <v>357839.62</v>
      </c>
      <c r="E984" s="6">
        <v>0</v>
      </c>
      <c r="F984" s="6">
        <v>0</v>
      </c>
      <c r="G984" s="7">
        <f t="shared" ref="G984:G1241" si="22">B984/1000*C984+B984/500*D984</f>
        <v>1067.90724</v>
      </c>
      <c r="H984" s="7">
        <f t="shared" si="19"/>
        <v>0.38000000000465661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95821</v>
      </c>
      <c r="D985" s="1">
        <f>BILANCA!E7</f>
        <v>70861.859999999986</v>
      </c>
      <c r="E985" s="1">
        <v>0</v>
      </c>
      <c r="F985" s="1">
        <v>0</v>
      </c>
      <c r="G985" s="2">
        <f t="shared" si="22"/>
        <v>475.08943999999997</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95821</v>
      </c>
      <c r="D990" s="1">
        <f>BILANCA!E12</f>
        <v>70861.859999999986</v>
      </c>
      <c r="E990" s="1">
        <v>0</v>
      </c>
      <c r="F990" s="1">
        <v>0</v>
      </c>
      <c r="G990" s="2">
        <f t="shared" si="22"/>
        <v>1662.8130399999998</v>
      </c>
      <c r="H990" s="2">
        <f t="shared" si="19"/>
        <v>0.14000000001396984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95821</v>
      </c>
      <c r="D997" s="1">
        <f>BILANCA!E19</f>
        <v>70861.859999999986</v>
      </c>
      <c r="E997" s="1">
        <v>0</v>
      </c>
      <c r="F997" s="1">
        <v>0</v>
      </c>
      <c r="G997" s="2">
        <f t="shared" si="22"/>
        <v>3325.6260799999995</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67667</v>
      </c>
      <c r="D998" s="1">
        <f>BILANCA!E20</f>
        <v>67667.960000000006</v>
      </c>
      <c r="E998" s="1">
        <v>0</v>
      </c>
      <c r="F998" s="1">
        <v>0</v>
      </c>
      <c r="G998" s="2">
        <f t="shared" si="22"/>
        <v>3045.0437999999999</v>
      </c>
      <c r="H998" s="2">
        <f t="shared" si="19"/>
        <v>3.9999999993597157E-2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8234</v>
      </c>
      <c r="D999" s="1">
        <f>BILANCA!E21</f>
        <v>8234.06</v>
      </c>
      <c r="E999" s="1">
        <v>0</v>
      </c>
      <c r="F999" s="1">
        <v>0</v>
      </c>
      <c r="G999" s="2">
        <f t="shared" si="22"/>
        <v>395.23392000000001</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655162</v>
      </c>
      <c r="D1000" s="1">
        <f>BILANCA!E22</f>
        <v>668637.35</v>
      </c>
      <c r="E1000" s="1">
        <v>0</v>
      </c>
      <c r="F1000" s="1">
        <v>0</v>
      </c>
      <c r="G1000" s="2">
        <f t="shared" si="22"/>
        <v>33871.423900000002</v>
      </c>
      <c r="H1000" s="2">
        <f t="shared" si="19"/>
        <v>0.34999999997671694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635242</v>
      </c>
      <c r="D1006" s="1">
        <f>BILANCA!E28</f>
        <v>673677.51</v>
      </c>
      <c r="E1006" s="1">
        <v>0</v>
      </c>
      <c r="F1006" s="1">
        <v>0</v>
      </c>
      <c r="G1006" s="2">
        <f t="shared" si="22"/>
        <v>45599.731459999995</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314437</v>
      </c>
      <c r="D1032" s="1">
        <f>BILANCA!E54</f>
        <v>326138.07</v>
      </c>
      <c r="E1032" s="1">
        <v>0</v>
      </c>
      <c r="F1032" s="1">
        <v>0</v>
      </c>
      <c r="G1032" s="2">
        <f t="shared" si="22"/>
        <v>47368.943859999999</v>
      </c>
      <c r="H1032" s="2">
        <f t="shared" si="19"/>
        <v>7.0000000006984919E-2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314437</v>
      </c>
      <c r="D1033" s="1">
        <f>BILANCA!E55</f>
        <v>326138.07</v>
      </c>
      <c r="E1033" s="1">
        <v>0</v>
      </c>
      <c r="F1033" s="1">
        <v>0</v>
      </c>
      <c r="G1033" s="2">
        <f t="shared" si="22"/>
        <v>48335.656999999999</v>
      </c>
      <c r="H1033" s="2">
        <f t="shared" si="19"/>
        <v>7.0000000006984919E-2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256407</v>
      </c>
      <c r="D1046" s="1">
        <f>BILANCA!E68</f>
        <v>286977.76</v>
      </c>
      <c r="E1046" s="1">
        <v>0</v>
      </c>
      <c r="F1046" s="1">
        <v>0</v>
      </c>
      <c r="G1046" s="2">
        <f t="shared" si="22"/>
        <v>52312.838759999999</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27832</v>
      </c>
      <c r="D1047" s="1">
        <f>BILANCA!E69</f>
        <v>34455.71</v>
      </c>
      <c r="E1047" s="1">
        <v>0</v>
      </c>
      <c r="F1047" s="1">
        <v>0</v>
      </c>
      <c r="G1047" s="2">
        <f t="shared" si="22"/>
        <v>6191.5788800000009</v>
      </c>
      <c r="H1047" s="2">
        <f t="shared" si="19"/>
        <v>0.29000000000087311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27832</v>
      </c>
      <c r="D1048" s="1">
        <f>BILANCA!E70</f>
        <v>34455.71</v>
      </c>
      <c r="E1048" s="1">
        <v>0</v>
      </c>
      <c r="F1048" s="1">
        <v>0</v>
      </c>
      <c r="G1048" s="2">
        <f t="shared" si="22"/>
        <v>6288.3222999999998</v>
      </c>
      <c r="H1048" s="2">
        <f t="shared" si="19"/>
        <v>0.29000000000087311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27832</v>
      </c>
      <c r="D1050" s="1">
        <f>BILANCA!E72</f>
        <v>34455.71</v>
      </c>
      <c r="E1050" s="1">
        <v>0</v>
      </c>
      <c r="F1050" s="1">
        <v>0</v>
      </c>
      <c r="G1050" s="2">
        <f t="shared" si="22"/>
        <v>6481.8091400000012</v>
      </c>
      <c r="H1050" s="2">
        <f t="shared" si="19"/>
        <v>0.29000000000087311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1550</v>
      </c>
      <c r="D1056" s="1">
        <f>BILANCA!E78</f>
        <v>1796.67</v>
      </c>
      <c r="E1056" s="1">
        <v>0</v>
      </c>
      <c r="F1056" s="1">
        <v>0</v>
      </c>
      <c r="G1056" s="2">
        <f t="shared" si="22"/>
        <v>375.46382</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1550</v>
      </c>
      <c r="D1062" s="1">
        <f>BILANCA!E84</f>
        <v>1796.67</v>
      </c>
      <c r="E1062" s="1">
        <v>0</v>
      </c>
      <c r="F1062" s="1">
        <v>0</v>
      </c>
      <c r="G1062" s="2">
        <f t="shared" si="22"/>
        <v>406.32386000000002</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4429</v>
      </c>
      <c r="D1124" s="1">
        <f>BILANCA!E146</f>
        <v>3122.98</v>
      </c>
      <c r="E1124" s="1">
        <v>0</v>
      </c>
      <c r="F1124" s="1">
        <v>0</v>
      </c>
      <c r="G1124" s="2">
        <f t="shared" si="22"/>
        <v>1505.1693599999999</v>
      </c>
      <c r="H1124" s="2">
        <f t="shared" si="23"/>
        <v>1.999999999998181E-2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4429</v>
      </c>
      <c r="D1138" s="1">
        <f>BILANCA!E160</f>
        <v>3122.98</v>
      </c>
      <c r="E1138" s="1">
        <v>0</v>
      </c>
      <c r="F1138" s="1">
        <v>0</v>
      </c>
      <c r="G1138" s="2">
        <f t="shared" si="22"/>
        <v>1654.6188</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222596</v>
      </c>
      <c r="D1148" s="1">
        <f>BILANCA!E170</f>
        <v>247602.4</v>
      </c>
      <c r="E1148" s="1">
        <v>0</v>
      </c>
      <c r="F1148" s="1">
        <v>0</v>
      </c>
      <c r="G1148" s="2">
        <f t="shared" si="22"/>
        <v>118437.13200000001</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222596</v>
      </c>
      <c r="D1149" s="1">
        <f>BILANCA!E171</f>
        <v>247602.4</v>
      </c>
      <c r="E1149" s="1">
        <v>0</v>
      </c>
      <c r="F1149" s="1">
        <v>0</v>
      </c>
      <c r="G1149" s="2">
        <f t="shared" si="22"/>
        <v>119154.93280000001</v>
      </c>
      <c r="H1149" s="2">
        <f t="shared" si="23"/>
        <v>0.39999999999417923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352228</v>
      </c>
      <c r="D1152" s="1">
        <f>BILANCA!E175</f>
        <v>357839.62</v>
      </c>
      <c r="E1152" s="1">
        <v>0</v>
      </c>
      <c r="F1152" s="1">
        <v>0</v>
      </c>
      <c r="G1152" s="2">
        <f t="shared" si="22"/>
        <v>180476.32356000002</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224896</v>
      </c>
      <c r="D1153" s="1">
        <f>BILANCA!E176</f>
        <v>249890.94999999998</v>
      </c>
      <c r="E1153" s="1">
        <v>0</v>
      </c>
      <c r="F1153" s="1">
        <v>0</v>
      </c>
      <c r="G1153" s="2">
        <f t="shared" si="22"/>
        <v>123195.24299999999</v>
      </c>
      <c r="H1153" s="2">
        <f t="shared" si="23"/>
        <v>5.0000000017462298E-2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224896</v>
      </c>
      <c r="D1154" s="1">
        <f>BILANCA!E177</f>
        <v>249890.94999999998</v>
      </c>
      <c r="E1154" s="1">
        <v>0</v>
      </c>
      <c r="F1154" s="1">
        <v>0</v>
      </c>
      <c r="G1154" s="2">
        <f t="shared" si="22"/>
        <v>123919.9209</v>
      </c>
      <c r="H1154" s="2">
        <f t="shared" si="23"/>
        <v>5.0000000017462298E-2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213502</v>
      </c>
      <c r="D1155" s="1">
        <f>BILANCA!E178</f>
        <v>237486.4</v>
      </c>
      <c r="E1155" s="1">
        <v>0</v>
      </c>
      <c r="F1155" s="1">
        <v>0</v>
      </c>
      <c r="G1155" s="2">
        <f t="shared" si="22"/>
        <v>118417.66559999999</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11394</v>
      </c>
      <c r="D1156" s="1">
        <f>BILANCA!E179</f>
        <v>12404.55</v>
      </c>
      <c r="E1156" s="1">
        <v>0</v>
      </c>
      <c r="F1156" s="1">
        <v>0</v>
      </c>
      <c r="G1156" s="2">
        <f t="shared" si="22"/>
        <v>6263.1363000000001</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127332</v>
      </c>
      <c r="D1214" s="1">
        <f>BILANCA!E237</f>
        <v>107948.67</v>
      </c>
      <c r="E1214" s="1">
        <v>0</v>
      </c>
      <c r="F1214" s="1">
        <v>0</v>
      </c>
      <c r="G1214" s="2">
        <f t="shared" si="22"/>
        <v>79285.977540000007</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91432</v>
      </c>
      <c r="D1215" s="1">
        <f>BILANCA!E238</f>
        <v>70861.86</v>
      </c>
      <c r="E1215" s="1">
        <v>0</v>
      </c>
      <c r="F1215" s="1">
        <v>0</v>
      </c>
      <c r="G1215" s="2">
        <f t="shared" si="22"/>
        <v>54092.127040000007</v>
      </c>
      <c r="H1215" s="2">
        <f t="shared" si="23"/>
        <v>0.13999999999941792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91432</v>
      </c>
      <c r="D1216" s="1">
        <f>BILANCA!E239</f>
        <v>70861.86</v>
      </c>
      <c r="E1216" s="1">
        <v>0</v>
      </c>
      <c r="F1216" s="1">
        <v>0</v>
      </c>
      <c r="G1216" s="2">
        <f t="shared" si="22"/>
        <v>54325.282760000002</v>
      </c>
      <c r="H1216" s="2">
        <f t="shared" si="23"/>
        <v>0.13999999999941792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76032</v>
      </c>
      <c r="D1217" s="1">
        <f>BILANCA!E240</f>
        <v>55461.86</v>
      </c>
      <c r="E1217" s="1">
        <v>0</v>
      </c>
      <c r="F1217" s="1">
        <v>0</v>
      </c>
      <c r="G1217" s="2">
        <f t="shared" si="22"/>
        <v>43747.638480000001</v>
      </c>
      <c r="H1217" s="2">
        <f t="shared" si="23"/>
        <v>0.13999999999941792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15400</v>
      </c>
      <c r="D1218" s="1">
        <f>BILANCA!E241</f>
        <v>15400</v>
      </c>
      <c r="E1218" s="1">
        <v>0</v>
      </c>
      <c r="F1218" s="1">
        <v>0</v>
      </c>
      <c r="G1218" s="2">
        <f t="shared" si="22"/>
        <v>10857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31471</v>
      </c>
      <c r="D1222" s="1">
        <f>BILANCA!E245</f>
        <v>33963.83</v>
      </c>
      <c r="E1222" s="1">
        <v>0</v>
      </c>
      <c r="F1222" s="1">
        <v>0</v>
      </c>
      <c r="G1222" s="2">
        <f t="shared" si="22"/>
        <v>23756.279739999998</v>
      </c>
      <c r="H1222" s="2">
        <f t="shared" si="23"/>
        <v>0.16999999999825377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31471</v>
      </c>
      <c r="D1223" s="1">
        <f>BILANCA!E246</f>
        <v>33963.83</v>
      </c>
      <c r="E1223" s="1">
        <v>0</v>
      </c>
      <c r="F1223" s="1">
        <v>0</v>
      </c>
      <c r="G1223" s="2">
        <f t="shared" si="22"/>
        <v>23855.678400000001</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31471</v>
      </c>
      <c r="D1224" s="1">
        <f>BILANCA!E247</f>
        <v>33963.83</v>
      </c>
      <c r="E1224" s="1">
        <v>0</v>
      </c>
      <c r="F1224" s="1">
        <v>0</v>
      </c>
      <c r="G1224" s="2">
        <f t="shared" si="22"/>
        <v>23955.07706</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4429</v>
      </c>
      <c r="D1232" s="1">
        <f>BILANCA!E255</f>
        <v>3122.98</v>
      </c>
      <c r="E1232" s="1">
        <v>0</v>
      </c>
      <c r="F1232" s="1">
        <v>0</v>
      </c>
      <c r="G1232" s="2">
        <f t="shared" si="22"/>
        <v>2658.06504</v>
      </c>
      <c r="H1232" s="2">
        <f t="shared" si="23"/>
        <v>1.999999999998181E-2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4429</v>
      </c>
      <c r="D1241" s="1">
        <f>BILANCA!E265</f>
        <v>3122.98</v>
      </c>
      <c r="E1241" s="1">
        <v>0</v>
      </c>
      <c r="F1241" s="1">
        <v>0</v>
      </c>
      <c r="G1241" s="2">
        <f t="shared" si="22"/>
        <v>2754.1396800000002</v>
      </c>
      <c r="H1241" s="2">
        <f t="shared" si="23"/>
        <v>1.999999999998181E-2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224896</v>
      </c>
      <c r="D1263" s="1">
        <f>BILANCA!E287</f>
        <v>249890.95</v>
      </c>
      <c r="E1263" s="1">
        <v>0</v>
      </c>
      <c r="F1263" s="1">
        <v>0</v>
      </c>
      <c r="G1263" s="2">
        <f t="shared" si="24"/>
        <v>202909.81200000003</v>
      </c>
      <c r="H1263" s="2">
        <f t="shared" si="23"/>
        <v>4.9999999988358468E-2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3465911</v>
      </c>
      <c r="D1322" s="1">
        <f>'RAS-funkcijski'!E28</f>
        <v>3680691.85</v>
      </c>
      <c r="E1322" s="1">
        <v>0</v>
      </c>
      <c r="F1322" s="1">
        <v>0</v>
      </c>
      <c r="G1322" s="2">
        <f t="shared" si="24"/>
        <v>259855.07280000002</v>
      </c>
      <c r="H1322" s="2">
        <f t="shared" si="23"/>
        <v>0.14999999990686774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3465911</v>
      </c>
      <c r="D1324" s="1">
        <f>'RAS-funkcijski'!E30</f>
        <v>3680691.85</v>
      </c>
      <c r="E1324" s="1">
        <v>0</v>
      </c>
      <c r="F1324" s="1">
        <v>0</v>
      </c>
      <c r="G1324" s="2">
        <f t="shared" si="24"/>
        <v>281509.66220000002</v>
      </c>
      <c r="H1324" s="2">
        <f t="shared" si="23"/>
        <v>0.14999999990686774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3465911</v>
      </c>
      <c r="D1435" s="13">
        <f>'RAS-funkcijski'!E141</f>
        <v>3680691.85</v>
      </c>
      <c r="E1435" s="13">
        <v>0</v>
      </c>
      <c r="F1435" s="13">
        <v>0</v>
      </c>
      <c r="G1435" s="14">
        <f t="shared" si="24"/>
        <v>1483339.3739</v>
      </c>
      <c r="H1435" s="14">
        <f t="shared" si="27"/>
        <v>0.14999999990686774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224897.02</v>
      </c>
      <c r="D1480" s="6"/>
      <c r="E1480" s="6">
        <v>0</v>
      </c>
      <c r="F1480" s="6">
        <v>0</v>
      </c>
      <c r="G1480" s="7">
        <f t="shared" ref="G1480:G1580" si="34">B1480/1000*C1480</f>
        <v>224.89702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3642592.28</v>
      </c>
      <c r="D1481" s="1">
        <v>0</v>
      </c>
      <c r="E1481" s="1">
        <v>0</v>
      </c>
      <c r="F1481" s="1">
        <v>0</v>
      </c>
      <c r="G1481" s="2">
        <f t="shared" si="34"/>
        <v>7285.1845599999997</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3642592.28</v>
      </c>
      <c r="D1483" s="1">
        <v>0</v>
      </c>
      <c r="E1483" s="1">
        <v>0</v>
      </c>
      <c r="F1483" s="1">
        <v>0</v>
      </c>
      <c r="G1483" s="2">
        <f t="shared" si="34"/>
        <v>14570.369119999999</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3165573.44</v>
      </c>
      <c r="D1484" s="1">
        <v>0</v>
      </c>
      <c r="E1484" s="1">
        <v>0</v>
      </c>
      <c r="F1484" s="1">
        <v>0</v>
      </c>
      <c r="G1484" s="2">
        <f t="shared" si="34"/>
        <v>15827.867200000001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469986.75</v>
      </c>
      <c r="D1485" s="1">
        <v>0</v>
      </c>
      <c r="E1485" s="1">
        <v>0</v>
      </c>
      <c r="F1485" s="1">
        <v>0</v>
      </c>
      <c r="G1485" s="2">
        <f t="shared" si="34"/>
        <v>2819.9205000000002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7032.09</v>
      </c>
      <c r="D1486" s="1">
        <v>0</v>
      </c>
      <c r="E1486" s="1">
        <v>0</v>
      </c>
      <c r="F1486" s="1">
        <v>0</v>
      </c>
      <c r="G1486" s="2">
        <f t="shared" si="34"/>
        <v>49.224630000000005</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3617598.35</v>
      </c>
      <c r="D1499" s="1">
        <v>0</v>
      </c>
      <c r="E1499" s="1">
        <v>0</v>
      </c>
      <c r="F1499" s="1">
        <v>0</v>
      </c>
      <c r="G1499" s="2">
        <f t="shared" si="34"/>
        <v>72351.967000000004</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3617598.35</v>
      </c>
      <c r="D1501" s="1">
        <v>0</v>
      </c>
      <c r="E1501" s="1">
        <v>0</v>
      </c>
      <c r="F1501" s="1">
        <v>0</v>
      </c>
      <c r="G1501" s="2">
        <f t="shared" si="34"/>
        <v>79587.163700000005</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3141589.68</v>
      </c>
      <c r="D1502" s="1">
        <v>0</v>
      </c>
      <c r="E1502" s="1">
        <v>0</v>
      </c>
      <c r="F1502" s="1">
        <v>0</v>
      </c>
      <c r="G1502" s="2">
        <f t="shared" si="34"/>
        <v>72256.562640000004</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469628.42</v>
      </c>
      <c r="D1503" s="1">
        <v>0</v>
      </c>
      <c r="E1503" s="1">
        <v>0</v>
      </c>
      <c r="F1503" s="1">
        <v>0</v>
      </c>
      <c r="G1503" s="2">
        <f t="shared" si="34"/>
        <v>11271.08208</v>
      </c>
      <c r="H1503" s="2">
        <f t="shared" si="35"/>
        <v>0.41999999998370185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6380.25</v>
      </c>
      <c r="D1504" s="1">
        <v>0</v>
      </c>
      <c r="E1504" s="1">
        <v>0</v>
      </c>
      <c r="F1504" s="1">
        <v>0</v>
      </c>
      <c r="G1504" s="2">
        <f t="shared" si="34"/>
        <v>159.50625000000002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249890.94999999972</v>
      </c>
      <c r="D1517" s="1">
        <v>0</v>
      </c>
      <c r="E1517" s="1">
        <v>0</v>
      </c>
      <c r="F1517" s="1">
        <v>0</v>
      </c>
      <c r="G1517" s="2">
        <f t="shared" si="34"/>
        <v>9495.85609999999</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249890.95</v>
      </c>
      <c r="D1576" s="1">
        <v>0</v>
      </c>
      <c r="E1576" s="1">
        <v>0</v>
      </c>
      <c r="F1576" s="1">
        <v>0</v>
      </c>
      <c r="G1576" s="2">
        <f t="shared" si="34"/>
        <v>24239.422150000002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249890.95</v>
      </c>
      <c r="D1578" s="1">
        <v>0</v>
      </c>
      <c r="E1578" s="1">
        <v>0</v>
      </c>
      <c r="F1578" s="1">
        <v>0</v>
      </c>
      <c r="G1578" s="2">
        <f t="shared" si="34"/>
        <v>24739.204050000004</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36250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3456572</v>
      </c>
      <c r="I16" s="172">
        <f>'PR-RAS'!E6</f>
        <v>3683184.69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3465911</v>
      </c>
      <c r="I17" s="172">
        <f>'PR-RAS'!E151</f>
        <v>3663216.85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31471</v>
      </c>
      <c r="I18" s="172">
        <f>'PR-RAS'!E645</f>
        <v>33963.829999999856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95821</v>
      </c>
      <c r="I20" s="175">
        <f>BILANCA!E7</f>
        <v>70861.859999999986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256407</v>
      </c>
      <c r="I21" s="177">
        <f>BILANCA!E68</f>
        <v>286977.76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224896</v>
      </c>
      <c r="I22" s="177">
        <f>BILANCA!E176</f>
        <v>249890.94999999998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127332</v>
      </c>
      <c r="I23" s="179">
        <f>BILANCA!E237</f>
        <v>107948.67</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3465911</v>
      </c>
      <c r="I28" s="181">
        <f>'RAS-funkcijski'!E141</f>
        <v>3680691.85</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224897.02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249890.94999999972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249890.95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91" zoomScaleNormal="91" workbookViewId="0">
      <selection activeCell="D151" sqref="D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3456572</v>
      </c>
      <c r="E6" s="53">
        <f>E7+E44+E50+E82+E106+E124+E133+E139</f>
        <v>3683184.69</v>
      </c>
      <c r="F6" s="54">
        <f t="shared" ref="F6:F131" si="0">IF(D6&lt;&gt;0,IF(E6/D6&gt;=100,"&gt;&gt;100",E6/D6*100),"-")</f>
        <v>106.55599507257479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v>0</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0.33</v>
      </c>
      <c r="F82" s="54">
        <f t="shared" si="0"/>
        <v>11</v>
      </c>
    </row>
    <row r="83" spans="1:6" ht="12.75" customHeight="1" x14ac:dyDescent="0.2">
      <c r="A83" s="55">
        <v>641</v>
      </c>
      <c r="B83" s="87" t="s">
        <v>209</v>
      </c>
      <c r="C83" s="52" t="s">
        <v>210</v>
      </c>
      <c r="D83" s="53">
        <f t="shared" ref="D83:E83" si="20">SUM(D84:D90)</f>
        <v>3</v>
      </c>
      <c r="E83" s="53">
        <f t="shared" si="20"/>
        <v>0.33</v>
      </c>
      <c r="F83" s="54">
        <f t="shared" si="0"/>
        <v>11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0.33</v>
      </c>
      <c r="F85" s="54">
        <f t="shared" si="0"/>
        <v>11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295788</v>
      </c>
      <c r="E124" s="53">
        <f t="shared" si="27"/>
        <v>368357.8</v>
      </c>
      <c r="F124" s="54">
        <f t="shared" si="0"/>
        <v>124.53439625677849</v>
      </c>
    </row>
    <row r="125" spans="1:6" ht="12.75" customHeight="1" x14ac:dyDescent="0.2">
      <c r="A125" s="55">
        <v>661</v>
      </c>
      <c r="B125" s="88" t="s">
        <v>293</v>
      </c>
      <c r="C125" s="52" t="s">
        <v>294</v>
      </c>
      <c r="D125" s="53">
        <f t="shared" ref="D125:E125" si="28">SUM(D126:D127)</f>
        <v>60788</v>
      </c>
      <c r="E125" s="53">
        <f t="shared" si="28"/>
        <v>93028.800000000003</v>
      </c>
      <c r="F125" s="54">
        <f t="shared" si="0"/>
        <v>153.03809962492599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60788</v>
      </c>
      <c r="E127" s="244">
        <v>93028.800000000003</v>
      </c>
      <c r="F127" s="54">
        <f t="shared" si="0"/>
        <v>153.03809962492599</v>
      </c>
    </row>
    <row r="128" spans="1:6" ht="24" x14ac:dyDescent="0.2">
      <c r="A128" s="55">
        <v>663</v>
      </c>
      <c r="B128" s="233" t="s">
        <v>299</v>
      </c>
      <c r="C128" s="52" t="s">
        <v>300</v>
      </c>
      <c r="D128" s="53">
        <f t="shared" ref="D128:E128" si="29">SUM(D129:D132)</f>
        <v>235000</v>
      </c>
      <c r="E128" s="53">
        <f t="shared" si="29"/>
        <v>275329</v>
      </c>
      <c r="F128" s="54">
        <f t="shared" si="0"/>
        <v>117.1612765957447</v>
      </c>
    </row>
    <row r="129" spans="1:6" ht="12.75" customHeight="1" x14ac:dyDescent="0.2">
      <c r="A129" s="55">
        <v>6631</v>
      </c>
      <c r="B129" s="88" t="s">
        <v>301</v>
      </c>
      <c r="C129" s="52" t="s">
        <v>302</v>
      </c>
      <c r="D129" s="244">
        <v>235000</v>
      </c>
      <c r="E129" s="244">
        <v>275329</v>
      </c>
      <c r="F129" s="54">
        <f t="shared" si="0"/>
        <v>117.1612765957447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3160412</v>
      </c>
      <c r="E133" s="53">
        <f t="shared" si="30"/>
        <v>3314826.56</v>
      </c>
      <c r="F133" s="54">
        <f t="shared" ref="F133:F223" si="31">IF(D133&lt;&gt;0,IF(E133/D133&gt;=100,"&gt;&gt;100",E133/D133*100),"-")</f>
        <v>104.88589968649657</v>
      </c>
    </row>
    <row r="134" spans="1:6" ht="24" x14ac:dyDescent="0.2">
      <c r="A134" s="55">
        <v>671</v>
      </c>
      <c r="B134" s="234" t="s">
        <v>311</v>
      </c>
      <c r="C134" s="52" t="s">
        <v>312</v>
      </c>
      <c r="D134" s="53">
        <f t="shared" ref="D134:E134" si="32">SUM(D135:D137)</f>
        <v>3160412</v>
      </c>
      <c r="E134" s="53">
        <f t="shared" si="32"/>
        <v>3314826.56</v>
      </c>
      <c r="F134" s="54">
        <f t="shared" si="31"/>
        <v>104.88589968649657</v>
      </c>
    </row>
    <row r="135" spans="1:6" ht="12.75" customHeight="1" x14ac:dyDescent="0.2">
      <c r="A135" s="55">
        <v>6711</v>
      </c>
      <c r="B135" s="87" t="s">
        <v>313</v>
      </c>
      <c r="C135" s="52" t="s">
        <v>314</v>
      </c>
      <c r="D135" s="244">
        <v>3160412</v>
      </c>
      <c r="E135" s="244">
        <v>3314826.56</v>
      </c>
      <c r="F135" s="54">
        <f t="shared" si="31"/>
        <v>104.88589968649657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369</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369</v>
      </c>
      <c r="E150" s="244"/>
      <c r="F150" s="54">
        <f t="shared" si="31"/>
        <v>0</v>
      </c>
    </row>
    <row r="151" spans="1:6" ht="12.75" customHeight="1" x14ac:dyDescent="0.2">
      <c r="A151" s="55">
        <v>3</v>
      </c>
      <c r="B151" s="87" t="s">
        <v>345</v>
      </c>
      <c r="C151" s="52" t="s">
        <v>53</v>
      </c>
      <c r="D151" s="53">
        <f t="shared" ref="D151:E151" si="35">D152+D163+D196+D215+D224+D252+D263</f>
        <v>3465911</v>
      </c>
      <c r="E151" s="53">
        <f t="shared" si="35"/>
        <v>3663216.85</v>
      </c>
      <c r="F151" s="54">
        <f t="shared" si="31"/>
        <v>105.69275581513777</v>
      </c>
    </row>
    <row r="152" spans="1:6" ht="12.75" customHeight="1" x14ac:dyDescent="0.2">
      <c r="A152" s="55">
        <v>31</v>
      </c>
      <c r="B152" s="87" t="s">
        <v>346</v>
      </c>
      <c r="C152" s="52" t="s">
        <v>35</v>
      </c>
      <c r="D152" s="53">
        <f t="shared" ref="D152:E152" si="36">D153+D158+D159</f>
        <v>3032798</v>
      </c>
      <c r="E152" s="53">
        <f t="shared" si="36"/>
        <v>3141343.65</v>
      </c>
      <c r="F152" s="54">
        <f t="shared" si="31"/>
        <v>103.57905966701375</v>
      </c>
    </row>
    <row r="153" spans="1:6" ht="12.75" customHeight="1" x14ac:dyDescent="0.2">
      <c r="A153" s="55">
        <v>311</v>
      </c>
      <c r="B153" s="87" t="s">
        <v>347</v>
      </c>
      <c r="C153" s="52" t="s">
        <v>348</v>
      </c>
      <c r="D153" s="53">
        <f t="shared" ref="D153:E153" si="37">SUM(D154:D157)</f>
        <v>2075529</v>
      </c>
      <c r="E153" s="53">
        <f t="shared" si="37"/>
        <v>2272872.85</v>
      </c>
      <c r="F153" s="54">
        <f t="shared" si="31"/>
        <v>109.508122989368</v>
      </c>
    </row>
    <row r="154" spans="1:6" ht="12.75" customHeight="1" x14ac:dyDescent="0.2">
      <c r="A154" s="55">
        <v>3111</v>
      </c>
      <c r="B154" s="87" t="s">
        <v>349</v>
      </c>
      <c r="C154" s="52" t="s">
        <v>350</v>
      </c>
      <c r="D154" s="244">
        <v>2075529</v>
      </c>
      <c r="E154" s="244">
        <v>2272872.85</v>
      </c>
      <c r="F154" s="54">
        <f t="shared" si="31"/>
        <v>109.508122989368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466678</v>
      </c>
      <c r="E158" s="244">
        <v>299937.19</v>
      </c>
      <c r="F158" s="54">
        <f t="shared" si="31"/>
        <v>64.270694140285173</v>
      </c>
    </row>
    <row r="159" spans="1:6" ht="12.75" customHeight="1" x14ac:dyDescent="0.2">
      <c r="A159" s="55">
        <v>313</v>
      </c>
      <c r="B159" s="87" t="s">
        <v>359</v>
      </c>
      <c r="C159" s="52" t="s">
        <v>360</v>
      </c>
      <c r="D159" s="53">
        <f t="shared" ref="D159:E159" si="38">SUM(D160:D162)</f>
        <v>490591</v>
      </c>
      <c r="E159" s="53">
        <f t="shared" si="38"/>
        <v>568533.61</v>
      </c>
      <c r="F159" s="54">
        <f t="shared" si="31"/>
        <v>115.88749284026815</v>
      </c>
    </row>
    <row r="160" spans="1:6" ht="12.75" customHeight="1" x14ac:dyDescent="0.2">
      <c r="A160" s="55">
        <v>3131</v>
      </c>
      <c r="B160" s="87" t="s">
        <v>139</v>
      </c>
      <c r="C160" s="52" t="s">
        <v>361</v>
      </c>
      <c r="D160" s="244">
        <v>148524</v>
      </c>
      <c r="E160" s="244">
        <v>181107.98</v>
      </c>
      <c r="F160" s="54">
        <f t="shared" si="31"/>
        <v>121.93852845331395</v>
      </c>
    </row>
    <row r="161" spans="1:6" ht="12.75" customHeight="1" x14ac:dyDescent="0.2">
      <c r="A161" s="55">
        <v>3132</v>
      </c>
      <c r="B161" s="87" t="s">
        <v>362</v>
      </c>
      <c r="C161" s="52" t="s">
        <v>363</v>
      </c>
      <c r="D161" s="244">
        <v>342067</v>
      </c>
      <c r="E161" s="244">
        <v>387425.63</v>
      </c>
      <c r="F161" s="54">
        <f t="shared" si="31"/>
        <v>113.26015955938458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428745</v>
      </c>
      <c r="E163" s="53">
        <f t="shared" si="39"/>
        <v>514507.25</v>
      </c>
      <c r="F163" s="54">
        <f t="shared" si="31"/>
        <v>120.00309041504858</v>
      </c>
    </row>
    <row r="164" spans="1:6" ht="12.75" customHeight="1" x14ac:dyDescent="0.2">
      <c r="A164" s="55">
        <v>321</v>
      </c>
      <c r="B164" s="87" t="s">
        <v>368</v>
      </c>
      <c r="C164" s="52" t="s">
        <v>369</v>
      </c>
      <c r="D164" s="53">
        <f t="shared" ref="D164:E164" si="40">SUM(D165:D168)</f>
        <v>113064</v>
      </c>
      <c r="E164" s="53">
        <f t="shared" si="40"/>
        <v>127418</v>
      </c>
      <c r="F164" s="54">
        <f t="shared" si="31"/>
        <v>112.69546451567254</v>
      </c>
    </row>
    <row r="165" spans="1:6" ht="12.75" customHeight="1" x14ac:dyDescent="0.2">
      <c r="A165" s="55">
        <v>3211</v>
      </c>
      <c r="B165" s="87" t="s">
        <v>370</v>
      </c>
      <c r="C165" s="52" t="s">
        <v>371</v>
      </c>
      <c r="D165" s="244">
        <v>1000</v>
      </c>
      <c r="E165" s="244">
        <v>500</v>
      </c>
      <c r="F165" s="54">
        <f t="shared" si="31"/>
        <v>50</v>
      </c>
    </row>
    <row r="166" spans="1:6" ht="12.75" customHeight="1" x14ac:dyDescent="0.2">
      <c r="A166" s="55">
        <v>3212</v>
      </c>
      <c r="B166" s="87" t="s">
        <v>372</v>
      </c>
      <c r="C166" s="52" t="s">
        <v>373</v>
      </c>
      <c r="D166" s="244">
        <v>108534</v>
      </c>
      <c r="E166" s="244">
        <v>110794</v>
      </c>
      <c r="F166" s="54">
        <f t="shared" si="31"/>
        <v>102.08229679178875</v>
      </c>
    </row>
    <row r="167" spans="1:6" ht="12.75" customHeight="1" x14ac:dyDescent="0.2">
      <c r="A167" s="55">
        <v>3213</v>
      </c>
      <c r="B167" s="87" t="s">
        <v>374</v>
      </c>
      <c r="C167" s="52" t="s">
        <v>375</v>
      </c>
      <c r="D167" s="244">
        <v>3530</v>
      </c>
      <c r="E167" s="244">
        <v>16124</v>
      </c>
      <c r="F167" s="54">
        <f t="shared" si="31"/>
        <v>456.77053824362605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183848</v>
      </c>
      <c r="E169" s="53">
        <f t="shared" si="41"/>
        <v>228137.50999999998</v>
      </c>
      <c r="F169" s="54">
        <f t="shared" si="31"/>
        <v>124.09028654105565</v>
      </c>
    </row>
    <row r="170" spans="1:6" ht="12.75" customHeight="1" x14ac:dyDescent="0.2">
      <c r="A170" s="55">
        <v>3221</v>
      </c>
      <c r="B170" s="87" t="s">
        <v>380</v>
      </c>
      <c r="C170" s="52" t="s">
        <v>381</v>
      </c>
      <c r="D170" s="244">
        <v>19341</v>
      </c>
      <c r="E170" s="244">
        <v>19412.87</v>
      </c>
      <c r="F170" s="54">
        <f t="shared" si="31"/>
        <v>100.37159402305981</v>
      </c>
    </row>
    <row r="171" spans="1:6" ht="12.75" customHeight="1" x14ac:dyDescent="0.2">
      <c r="A171" s="55">
        <v>3222</v>
      </c>
      <c r="B171" s="87" t="s">
        <v>382</v>
      </c>
      <c r="C171" s="52" t="s">
        <v>383</v>
      </c>
      <c r="D171" s="244">
        <v>3168</v>
      </c>
      <c r="E171" s="244">
        <v>5296.28</v>
      </c>
      <c r="F171" s="54">
        <f t="shared" si="31"/>
        <v>167.18055555555554</v>
      </c>
    </row>
    <row r="172" spans="1:6" ht="12.75" customHeight="1" x14ac:dyDescent="0.2">
      <c r="A172" s="55">
        <v>3223</v>
      </c>
      <c r="B172" s="87" t="s">
        <v>384</v>
      </c>
      <c r="C172" s="52" t="s">
        <v>385</v>
      </c>
      <c r="D172" s="244">
        <v>92398</v>
      </c>
      <c r="E172" s="244">
        <v>140218.47</v>
      </c>
      <c r="F172" s="54">
        <f t="shared" si="31"/>
        <v>151.754875646659</v>
      </c>
    </row>
    <row r="173" spans="1:6" ht="12.75" customHeight="1" x14ac:dyDescent="0.2">
      <c r="A173" s="55">
        <v>3224</v>
      </c>
      <c r="B173" s="87" t="s">
        <v>386</v>
      </c>
      <c r="C173" s="52" t="s">
        <v>387</v>
      </c>
      <c r="D173" s="244">
        <v>15992</v>
      </c>
      <c r="E173" s="244">
        <v>19884.740000000002</v>
      </c>
      <c r="F173" s="54">
        <f t="shared" si="31"/>
        <v>124.34179589794898</v>
      </c>
    </row>
    <row r="174" spans="1:6" ht="12.75" customHeight="1" x14ac:dyDescent="0.2">
      <c r="A174" s="55">
        <v>3225</v>
      </c>
      <c r="B174" s="87" t="s">
        <v>388</v>
      </c>
      <c r="C174" s="52" t="s">
        <v>389</v>
      </c>
      <c r="D174" s="244">
        <v>31598</v>
      </c>
      <c r="E174" s="244">
        <v>16701.25</v>
      </c>
      <c r="F174" s="54">
        <f t="shared" si="31"/>
        <v>52.855402240648139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21351</v>
      </c>
      <c r="E176" s="244">
        <v>26623.9</v>
      </c>
      <c r="F176" s="54">
        <f t="shared" si="31"/>
        <v>124.6962671537633</v>
      </c>
    </row>
    <row r="177" spans="1:6" ht="12.75" customHeight="1" x14ac:dyDescent="0.2">
      <c r="A177" s="55">
        <v>323</v>
      </c>
      <c r="B177" s="87" t="s">
        <v>394</v>
      </c>
      <c r="C177" s="52" t="s">
        <v>395</v>
      </c>
      <c r="D177" s="53">
        <f t="shared" ref="D177:E177" si="42">SUM(D178:D186)</f>
        <v>129361</v>
      </c>
      <c r="E177" s="53">
        <f t="shared" si="42"/>
        <v>152506.12</v>
      </c>
      <c r="F177" s="54">
        <f t="shared" si="31"/>
        <v>117.89188395265961</v>
      </c>
    </row>
    <row r="178" spans="1:6" ht="12.75" customHeight="1" x14ac:dyDescent="0.2">
      <c r="A178" s="55">
        <v>3231</v>
      </c>
      <c r="B178" s="87" t="s">
        <v>396</v>
      </c>
      <c r="C178" s="52" t="s">
        <v>397</v>
      </c>
      <c r="D178" s="244">
        <v>13286</v>
      </c>
      <c r="E178" s="244">
        <v>13900.42</v>
      </c>
      <c r="F178" s="54">
        <f t="shared" si="31"/>
        <v>104.62456721360832</v>
      </c>
    </row>
    <row r="179" spans="1:6" ht="12.75" customHeight="1" x14ac:dyDescent="0.2">
      <c r="A179" s="55">
        <v>3232</v>
      </c>
      <c r="B179" s="87" t="s">
        <v>398</v>
      </c>
      <c r="C179" s="52" t="s">
        <v>399</v>
      </c>
      <c r="D179" s="244">
        <v>7137</v>
      </c>
      <c r="E179" s="244">
        <v>7725.85</v>
      </c>
      <c r="F179" s="54">
        <f t="shared" si="31"/>
        <v>108.25066554574751</v>
      </c>
    </row>
    <row r="180" spans="1:6" ht="12.75" customHeight="1" x14ac:dyDescent="0.2">
      <c r="A180" s="55">
        <v>3233</v>
      </c>
      <c r="B180" s="87" t="s">
        <v>400</v>
      </c>
      <c r="C180" s="52" t="s">
        <v>401</v>
      </c>
      <c r="D180" s="244">
        <v>6192</v>
      </c>
      <c r="E180" s="244">
        <v>2640</v>
      </c>
      <c r="F180" s="54">
        <f t="shared" si="31"/>
        <v>42.63565891472868</v>
      </c>
    </row>
    <row r="181" spans="1:6" ht="12.75" customHeight="1" x14ac:dyDescent="0.2">
      <c r="A181" s="55">
        <v>3234</v>
      </c>
      <c r="B181" s="87" t="s">
        <v>402</v>
      </c>
      <c r="C181" s="52" t="s">
        <v>403</v>
      </c>
      <c r="D181" s="244">
        <v>8272</v>
      </c>
      <c r="E181" s="244">
        <v>8927.01</v>
      </c>
      <c r="F181" s="54">
        <f t="shared" si="31"/>
        <v>107.91839941972921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2350</v>
      </c>
      <c r="E183" s="244">
        <v>2300</v>
      </c>
      <c r="F183" s="54">
        <f t="shared" si="31"/>
        <v>97.872340425531917</v>
      </c>
    </row>
    <row r="184" spans="1:6" ht="12.75" customHeight="1" x14ac:dyDescent="0.2">
      <c r="A184" s="55">
        <v>3237</v>
      </c>
      <c r="B184" s="87" t="s">
        <v>408</v>
      </c>
      <c r="C184" s="52" t="s">
        <v>409</v>
      </c>
      <c r="D184" s="244">
        <v>86486</v>
      </c>
      <c r="E184" s="244">
        <v>110982.84</v>
      </c>
      <c r="F184" s="54">
        <f t="shared" si="31"/>
        <v>128.32463057604699</v>
      </c>
    </row>
    <row r="185" spans="1:6" ht="12.75" customHeight="1" x14ac:dyDescent="0.2">
      <c r="A185" s="55">
        <v>3238</v>
      </c>
      <c r="B185" s="87" t="s">
        <v>410</v>
      </c>
      <c r="C185" s="52" t="s">
        <v>411</v>
      </c>
      <c r="D185" s="244">
        <v>4738</v>
      </c>
      <c r="E185" s="244">
        <v>5250</v>
      </c>
      <c r="F185" s="54">
        <f t="shared" si="31"/>
        <v>110.80624736175602</v>
      </c>
    </row>
    <row r="186" spans="1:6" ht="12.75" customHeight="1" x14ac:dyDescent="0.2">
      <c r="A186" s="55">
        <v>3239</v>
      </c>
      <c r="B186" s="87" t="s">
        <v>412</v>
      </c>
      <c r="C186" s="52" t="s">
        <v>413</v>
      </c>
      <c r="D186" s="244">
        <v>900</v>
      </c>
      <c r="E186" s="244">
        <v>780</v>
      </c>
      <c r="F186" s="54">
        <f t="shared" si="31"/>
        <v>86.666666666666671</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2472</v>
      </c>
      <c r="E188" s="53">
        <f t="shared" si="43"/>
        <v>6445.62</v>
      </c>
      <c r="F188" s="54">
        <f t="shared" si="31"/>
        <v>260.74514563106794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2472</v>
      </c>
      <c r="E191" s="244">
        <v>4000</v>
      </c>
      <c r="F191" s="54">
        <f t="shared" si="31"/>
        <v>161.81229773462783</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v>2445.62</v>
      </c>
      <c r="F195" s="54" t="str">
        <f t="shared" si="31"/>
        <v>-</v>
      </c>
    </row>
    <row r="196" spans="1:6" ht="12.75" customHeight="1" x14ac:dyDescent="0.2">
      <c r="A196" s="55">
        <v>34</v>
      </c>
      <c r="B196" s="234" t="s">
        <v>432</v>
      </c>
      <c r="C196" s="52" t="s">
        <v>433</v>
      </c>
      <c r="D196" s="53">
        <f t="shared" ref="D196:E196" si="44">D197+D202+D210</f>
        <v>4368</v>
      </c>
      <c r="E196" s="53">
        <f t="shared" si="44"/>
        <v>7365.95</v>
      </c>
      <c r="F196" s="54">
        <f t="shared" si="31"/>
        <v>168.63438644688645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4368</v>
      </c>
      <c r="E210" s="53">
        <f t="shared" si="47"/>
        <v>7365.95</v>
      </c>
      <c r="F210" s="54">
        <f t="shared" si="31"/>
        <v>168.63438644688645</v>
      </c>
    </row>
    <row r="211" spans="1:6" ht="12.75" customHeight="1" x14ac:dyDescent="0.2">
      <c r="A211" s="55">
        <v>3431</v>
      </c>
      <c r="B211" s="234" t="s">
        <v>462</v>
      </c>
      <c r="C211" s="52" t="s">
        <v>463</v>
      </c>
      <c r="D211" s="244">
        <v>4368</v>
      </c>
      <c r="E211" s="244">
        <v>7365.95</v>
      </c>
      <c r="F211" s="54">
        <f t="shared" si="31"/>
        <v>168.63438644688645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3465911</v>
      </c>
      <c r="E289" s="53">
        <f t="shared" si="79"/>
        <v>3663216.85</v>
      </c>
      <c r="F289" s="54">
        <f t="shared" si="76"/>
        <v>105.69275581513777</v>
      </c>
    </row>
    <row r="290" spans="1:6" ht="12.75" customHeight="1" x14ac:dyDescent="0.2">
      <c r="A290" s="55" t="s">
        <v>605</v>
      </c>
      <c r="B290" s="87" t="s">
        <v>616</v>
      </c>
      <c r="C290" s="52" t="s">
        <v>617</v>
      </c>
      <c r="D290" s="53">
        <f>IF(D6&gt;=D289,D6-D289,0)</f>
        <v>0</v>
      </c>
      <c r="E290" s="53">
        <f>IF(E6&gt;=E289,E6-E289,0)</f>
        <v>19967.839999999851</v>
      </c>
      <c r="F290" s="54" t="str">
        <f t="shared" si="76"/>
        <v>-</v>
      </c>
    </row>
    <row r="291" spans="1:6" ht="12.75" customHeight="1" x14ac:dyDescent="0.2">
      <c r="A291" s="55" t="s">
        <v>605</v>
      </c>
      <c r="B291" s="87" t="s">
        <v>618</v>
      </c>
      <c r="C291" s="52" t="s">
        <v>619</v>
      </c>
      <c r="D291" s="53">
        <f>IF(D289&gt;=D6,D289-D6,0)</f>
        <v>9339</v>
      </c>
      <c r="E291" s="53">
        <f>IF(E289&gt;=E6,E289-E6,0)</f>
        <v>0</v>
      </c>
      <c r="F291" s="54">
        <f t="shared" si="76"/>
        <v>0</v>
      </c>
    </row>
    <row r="292" spans="1:6" ht="12.75" customHeight="1" x14ac:dyDescent="0.2">
      <c r="A292" s="55">
        <v>92211</v>
      </c>
      <c r="B292" s="87" t="s">
        <v>620</v>
      </c>
      <c r="C292" s="52" t="s">
        <v>621</v>
      </c>
      <c r="D292" s="244">
        <v>40810</v>
      </c>
      <c r="E292" s="244">
        <v>31470.99</v>
      </c>
      <c r="F292" s="54">
        <f t="shared" si="76"/>
        <v>77.115878461161486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4429</v>
      </c>
      <c r="E294" s="244">
        <v>3122.98</v>
      </c>
      <c r="F294" s="54">
        <f t="shared" si="76"/>
        <v>70.512079476179721</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0</v>
      </c>
      <c r="E350" s="53">
        <f t="shared" si="95"/>
        <v>17475</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0</v>
      </c>
      <c r="E363" s="53">
        <f t="shared" si="99"/>
        <v>0</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17475</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v>17475</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17475</v>
      </c>
      <c r="F408" s="54" t="str">
        <f t="shared" si="81"/>
        <v>-</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3456572</v>
      </c>
      <c r="E412" s="53">
        <f>E6+E298</f>
        <v>3683184.69</v>
      </c>
      <c r="F412" s="54">
        <f t="shared" si="81"/>
        <v>106.55599507257479</v>
      </c>
    </row>
    <row r="413" spans="1:6" ht="12.75" customHeight="1" x14ac:dyDescent="0.2">
      <c r="A413" s="55" t="s">
        <v>605</v>
      </c>
      <c r="B413" s="87" t="s">
        <v>828</v>
      </c>
      <c r="C413" s="52" t="s">
        <v>829</v>
      </c>
      <c r="D413" s="53">
        <f t="shared" ref="D413:E413" si="112">D289+D350</f>
        <v>3465911</v>
      </c>
      <c r="E413" s="53">
        <f t="shared" si="112"/>
        <v>3680691.85</v>
      </c>
      <c r="F413" s="54">
        <f t="shared" si="81"/>
        <v>106.19695225872793</v>
      </c>
    </row>
    <row r="414" spans="1:6" ht="12.75" customHeight="1" x14ac:dyDescent="0.2">
      <c r="A414" s="55" t="s">
        <v>605</v>
      </c>
      <c r="B414" s="87" t="s">
        <v>830</v>
      </c>
      <c r="C414" s="52" t="s">
        <v>831</v>
      </c>
      <c r="D414" s="53">
        <f t="shared" ref="D414:E414" si="113">IF(D412&gt;=D413,D412-D413,0)</f>
        <v>0</v>
      </c>
      <c r="E414" s="53">
        <f t="shared" si="113"/>
        <v>2492.839999999851</v>
      </c>
      <c r="F414" s="54" t="str">
        <f t="shared" si="81"/>
        <v>-</v>
      </c>
    </row>
    <row r="415" spans="1:6" ht="12.75" customHeight="1" x14ac:dyDescent="0.2">
      <c r="A415" s="55" t="s">
        <v>605</v>
      </c>
      <c r="B415" s="87" t="s">
        <v>832</v>
      </c>
      <c r="C415" s="52" t="s">
        <v>833</v>
      </c>
      <c r="D415" s="53">
        <f t="shared" ref="D415:E415" si="114">IF(D413&gt;=D412,D413-D412,0)</f>
        <v>9339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40810</v>
      </c>
      <c r="E416" s="53">
        <f t="shared" si="115"/>
        <v>31470.99</v>
      </c>
      <c r="F416" s="54">
        <f t="shared" si="81"/>
        <v>77.115878461161486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4429</v>
      </c>
      <c r="E418" s="64">
        <f t="shared" si="117"/>
        <v>3122.98</v>
      </c>
      <c r="F418" s="59">
        <f t="shared" si="81"/>
        <v>70.512079476179721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3456572</v>
      </c>
      <c r="E639" s="53">
        <f t="shared" si="180"/>
        <v>3683184.69</v>
      </c>
      <c r="F639" s="54">
        <f t="shared" si="119"/>
        <v>106.55599507257479</v>
      </c>
    </row>
    <row r="640" spans="1:6" ht="12.75" customHeight="1" x14ac:dyDescent="0.2">
      <c r="A640" s="55" t="s">
        <v>605</v>
      </c>
      <c r="B640" s="87" t="s">
        <v>1274</v>
      </c>
      <c r="C640" s="52" t="s">
        <v>1275</v>
      </c>
      <c r="D640" s="53">
        <f t="shared" ref="D640:E640" si="181">D413+D528</f>
        <v>3465911</v>
      </c>
      <c r="E640" s="53">
        <f t="shared" si="181"/>
        <v>3680691.85</v>
      </c>
      <c r="F640" s="54">
        <f t="shared" si="119"/>
        <v>106.19695225872793</v>
      </c>
    </row>
    <row r="641" spans="1:6" ht="12.75" customHeight="1" x14ac:dyDescent="0.2">
      <c r="A641" s="55" t="s">
        <v>605</v>
      </c>
      <c r="B641" s="87" t="s">
        <v>1276</v>
      </c>
      <c r="C641" s="52" t="s">
        <v>1277</v>
      </c>
      <c r="D641" s="53">
        <f t="shared" ref="D641:E641" si="182">IF(D639&gt;=D640,D639-D640,0)</f>
        <v>0</v>
      </c>
      <c r="E641" s="53">
        <f t="shared" si="182"/>
        <v>2492.839999999851</v>
      </c>
      <c r="F641" s="54" t="str">
        <f t="shared" si="119"/>
        <v>-</v>
      </c>
    </row>
    <row r="642" spans="1:6" ht="12.75" customHeight="1" x14ac:dyDescent="0.2">
      <c r="A642" s="55" t="s">
        <v>605</v>
      </c>
      <c r="B642" s="87" t="s">
        <v>1278</v>
      </c>
      <c r="C642" s="52" t="s">
        <v>1279</v>
      </c>
      <c r="D642" s="53">
        <f t="shared" ref="D642:E642" si="183">IF(D640&gt;=D639,D640-D639,0)</f>
        <v>9339</v>
      </c>
      <c r="E642" s="53">
        <f t="shared" si="183"/>
        <v>0</v>
      </c>
      <c r="F642" s="54">
        <f t="shared" si="119"/>
        <v>0</v>
      </c>
    </row>
    <row r="643" spans="1:6" ht="24" x14ac:dyDescent="0.2">
      <c r="A643" s="62" t="s">
        <v>1280</v>
      </c>
      <c r="B643" s="87" t="s">
        <v>1281</v>
      </c>
      <c r="C643" s="63" t="s">
        <v>1280</v>
      </c>
      <c r="D643" s="53">
        <f t="shared" ref="D643:E643" si="184">IF(D416-D417+D637-D638&gt;=0,D416-D417+D637-D638,0)</f>
        <v>40810</v>
      </c>
      <c r="E643" s="53">
        <f t="shared" si="184"/>
        <v>31470.99</v>
      </c>
      <c r="F643" s="54">
        <f t="shared" si="119"/>
        <v>77.115878461161486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31471</v>
      </c>
      <c r="E645" s="53">
        <f t="shared" si="186"/>
        <v>33963.829999999856</v>
      </c>
      <c r="F645" s="54">
        <f t="shared" si="119"/>
        <v>107.92103841631932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222596</v>
      </c>
      <c r="E647" s="245">
        <v>247602.4</v>
      </c>
      <c r="F647" s="59">
        <f t="shared" si="119"/>
        <v>111.23398443817499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32767</v>
      </c>
      <c r="E649" s="244">
        <v>27831.91</v>
      </c>
      <c r="F649" s="54">
        <f t="shared" ref="F649:F724" si="188">IF(D649&lt;&gt;0,IF(E649/D649&gt;=100,"&gt;&gt;100",E649/D649*100),"-")</f>
        <v>84.938840907010103</v>
      </c>
    </row>
    <row r="650" spans="1:6" ht="12.75" customHeight="1" x14ac:dyDescent="0.2">
      <c r="A650" s="55" t="s">
        <v>1293</v>
      </c>
      <c r="B650" s="87" t="s">
        <v>1294</v>
      </c>
      <c r="C650" s="52" t="s">
        <v>1293</v>
      </c>
      <c r="D650" s="244">
        <v>3456582</v>
      </c>
      <c r="E650" s="244">
        <v>3689798.32</v>
      </c>
      <c r="F650" s="54">
        <f t="shared" si="188"/>
        <v>106.74702119029722</v>
      </c>
    </row>
    <row r="651" spans="1:6" ht="12.75" customHeight="1" x14ac:dyDescent="0.2">
      <c r="A651" s="55" t="s">
        <v>1295</v>
      </c>
      <c r="B651" s="87" t="s">
        <v>1296</v>
      </c>
      <c r="C651" s="52" t="s">
        <v>1295</v>
      </c>
      <c r="D651" s="244">
        <v>3461517</v>
      </c>
      <c r="E651" s="244">
        <v>3683174.52</v>
      </c>
      <c r="F651" s="54">
        <f t="shared" si="188"/>
        <v>106.40347916823751</v>
      </c>
    </row>
    <row r="652" spans="1:6" ht="24" x14ac:dyDescent="0.2">
      <c r="A652" s="55">
        <v>11</v>
      </c>
      <c r="B652" s="87" t="s">
        <v>1297</v>
      </c>
      <c r="C652" s="52" t="s">
        <v>1298</v>
      </c>
      <c r="D652" s="53">
        <f t="shared" ref="D652:E652" si="189">+D649+D650-D651</f>
        <v>27832</v>
      </c>
      <c r="E652" s="53">
        <f t="shared" si="189"/>
        <v>34455.709999999963</v>
      </c>
      <c r="F652" s="54">
        <f t="shared" si="188"/>
        <v>123.79890054613381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19</v>
      </c>
      <c r="E654" s="266">
        <v>19</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19</v>
      </c>
      <c r="E656" s="266">
        <v>19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108534</v>
      </c>
      <c r="E718" s="244">
        <v>110794</v>
      </c>
      <c r="F718" s="54">
        <f t="shared" si="188"/>
        <v>102.08229679178875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v>86486</v>
      </c>
      <c r="E723" s="244">
        <v>110982.84</v>
      </c>
      <c r="F723" s="54">
        <f t="shared" si="188"/>
        <v>128.32463057604699</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352228</v>
      </c>
      <c r="E6" s="231">
        <f t="shared" si="0"/>
        <v>357839.62</v>
      </c>
      <c r="F6" s="232">
        <f t="shared" ref="F6:F260" si="1">IF(D6&gt;0,IF(E6/D6&gt;=100,"&gt;&gt;100",E6/D6*100),"-")</f>
        <v>101.59317828224899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95821</v>
      </c>
      <c r="E7" s="106">
        <f t="shared" si="2"/>
        <v>70861.859999999986</v>
      </c>
      <c r="F7" s="95">
        <f t="shared" si="1"/>
        <v>73.952327777835748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95821</v>
      </c>
      <c r="E12" s="106">
        <f t="shared" si="3"/>
        <v>70861.859999999986</v>
      </c>
      <c r="F12" s="95">
        <f t="shared" si="1"/>
        <v>73.952327777835748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95821</v>
      </c>
      <c r="E19" s="106">
        <f t="shared" si="5"/>
        <v>70861.859999999986</v>
      </c>
      <c r="F19" s="95">
        <f t="shared" si="1"/>
        <v>73.952327777835748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67667</v>
      </c>
      <c r="E20" s="249">
        <v>67667.960000000006</v>
      </c>
      <c r="F20" s="95">
        <f t="shared" si="1"/>
        <v>100.0014187122231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8234</v>
      </c>
      <c r="E21" s="249">
        <v>8234.06</v>
      </c>
      <c r="F21" s="95">
        <f t="shared" si="1"/>
        <v>100.00072868593635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655162</v>
      </c>
      <c r="E22" s="249">
        <v>668637.35</v>
      </c>
      <c r="F22" s="95">
        <f t="shared" si="1"/>
        <v>102.05679663960974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635242</v>
      </c>
      <c r="E28" s="249">
        <v>673677.51</v>
      </c>
      <c r="F28" s="95">
        <f t="shared" si="1"/>
        <v>106.05053034906382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314437</v>
      </c>
      <c r="E54" s="249">
        <v>326138.07</v>
      </c>
      <c r="F54" s="95">
        <f t="shared" si="1"/>
        <v>103.7212764401136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314437</v>
      </c>
      <c r="E55" s="249">
        <v>326138.07</v>
      </c>
      <c r="F55" s="95">
        <f t="shared" si="1"/>
        <v>103.7212764401136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256407</v>
      </c>
      <c r="E68" s="106">
        <f t="shared" si="13"/>
        <v>286977.76</v>
      </c>
      <c r="F68" s="95">
        <f t="shared" si="1"/>
        <v>111.92274781889731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27832</v>
      </c>
      <c r="E69" s="106">
        <f t="shared" si="14"/>
        <v>34455.71</v>
      </c>
      <c r="F69" s="95">
        <f t="shared" si="1"/>
        <v>123.79890054613394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27832</v>
      </c>
      <c r="E70" s="106">
        <f t="shared" si="15"/>
        <v>34455.71</v>
      </c>
      <c r="F70" s="95">
        <f t="shared" si="1"/>
        <v>123.79890054613394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27832</v>
      </c>
      <c r="E72" s="249">
        <v>34455.71</v>
      </c>
      <c r="F72" s="95">
        <f t="shared" si="1"/>
        <v>123.79890054613394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1550</v>
      </c>
      <c r="E78" s="106">
        <f>E79+SUM(E82:E84)-E85+E86</f>
        <v>1796.67</v>
      </c>
      <c r="F78" s="95">
        <f t="shared" si="1"/>
        <v>115.9141935483871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1550</v>
      </c>
      <c r="E84" s="249">
        <v>1796.67</v>
      </c>
      <c r="F84" s="95">
        <f t="shared" si="1"/>
        <v>115.9141935483871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4429</v>
      </c>
      <c r="E146" s="106">
        <f t="shared" si="26"/>
        <v>3122.98</v>
      </c>
      <c r="F146" s="95">
        <f t="shared" si="1"/>
        <v>70.512079476179721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4429</v>
      </c>
      <c r="E160" s="249">
        <v>3122.98</v>
      </c>
      <c r="F160" s="95">
        <f t="shared" si="1"/>
        <v>70.512079476179721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222596</v>
      </c>
      <c r="E170" s="106">
        <f t="shared" si="29"/>
        <v>247602.4</v>
      </c>
      <c r="F170" s="95">
        <f t="shared" si="1"/>
        <v>111.23398443817499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222596</v>
      </c>
      <c r="E171" s="249">
        <v>247602.4</v>
      </c>
      <c r="F171" s="95">
        <f t="shared" si="1"/>
        <v>111.23398443817499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352228</v>
      </c>
      <c r="E175" s="106">
        <f t="shared" si="30"/>
        <v>357839.62</v>
      </c>
      <c r="F175" s="95">
        <f t="shared" si="1"/>
        <v>101.59317828224899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224896</v>
      </c>
      <c r="E176" s="106">
        <f t="shared" si="31"/>
        <v>249890.94999999998</v>
      </c>
      <c r="F176" s="95">
        <f t="shared" si="1"/>
        <v>111.11400380620375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224896</v>
      </c>
      <c r="E177" s="106">
        <f t="shared" si="32"/>
        <v>249890.94999999998</v>
      </c>
      <c r="F177" s="95">
        <f t="shared" si="1"/>
        <v>111.11400380620375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213502</v>
      </c>
      <c r="E178" s="249">
        <v>237486.4</v>
      </c>
      <c r="F178" s="95">
        <f t="shared" si="1"/>
        <v>111.23380577231126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11394</v>
      </c>
      <c r="E179" s="249">
        <v>12404.55</v>
      </c>
      <c r="F179" s="95">
        <f t="shared" si="1"/>
        <v>108.86914165350183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127332</v>
      </c>
      <c r="E237" s="106">
        <f t="shared" si="41"/>
        <v>107948.67</v>
      </c>
      <c r="F237" s="95">
        <f t="shared" si="1"/>
        <v>84.777330129111292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91432</v>
      </c>
      <c r="E238" s="106">
        <f t="shared" si="42"/>
        <v>70861.86</v>
      </c>
      <c r="F238" s="95">
        <f t="shared" si="1"/>
        <v>77.502253040510979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91432</v>
      </c>
      <c r="E239" s="106">
        <f t="shared" si="43"/>
        <v>70861.86</v>
      </c>
      <c r="F239" s="95">
        <f t="shared" si="1"/>
        <v>77.502253040510979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76032</v>
      </c>
      <c r="E240" s="249">
        <v>55461.86</v>
      </c>
      <c r="F240" s="95">
        <f t="shared" si="1"/>
        <v>72.945417718855225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15400</v>
      </c>
      <c r="E241" s="249">
        <v>15400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31471</v>
      </c>
      <c r="E245" s="106">
        <f t="shared" si="45"/>
        <v>33963.83</v>
      </c>
      <c r="F245" s="95">
        <f t="shared" si="1"/>
        <v>107.92103841631979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31471</v>
      </c>
      <c r="E246" s="106">
        <f t="shared" si="46"/>
        <v>33963.83</v>
      </c>
      <c r="F246" s="95">
        <f t="shared" si="1"/>
        <v>107.92103841631979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31471</v>
      </c>
      <c r="E247" s="249">
        <v>33963.83</v>
      </c>
      <c r="F247" s="95">
        <f t="shared" si="1"/>
        <v>107.92103841631979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4429</v>
      </c>
      <c r="E255" s="249">
        <v>3122.98</v>
      </c>
      <c r="F255" s="95">
        <f t="shared" si="1"/>
        <v>70.512079476179721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4429</v>
      </c>
      <c r="E265" s="249">
        <v>3122.98</v>
      </c>
      <c r="F265" s="95">
        <f t="shared" si="50"/>
        <v>70.512079476179721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224896</v>
      </c>
      <c r="E287" s="249">
        <v>249890.95</v>
      </c>
      <c r="F287" s="95">
        <f t="shared" si="50"/>
        <v>111.11400380620375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3465911</v>
      </c>
      <c r="E28" s="83">
        <f t="shared" si="6"/>
        <v>3680691.85</v>
      </c>
      <c r="F28" s="65">
        <f t="shared" si="1"/>
        <v>106.19695225872793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3465911</v>
      </c>
      <c r="E30" s="251">
        <v>3680691.85</v>
      </c>
      <c r="F30" s="65">
        <f t="shared" si="1"/>
        <v>106.19695225872793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3465911</v>
      </c>
      <c r="E141" s="108">
        <f t="shared" si="28"/>
        <v>3680691.85</v>
      </c>
      <c r="F141" s="84">
        <f t="shared" si="1"/>
        <v>106.19695225872793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224897.02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3642592.28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3642592.28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3165573.44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469986.75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7032.09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3617598.35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3617598.35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3141589.68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469628.42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6380.25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249890.94999999972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249890.95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249890.95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36250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Javna</cp:lastModifiedBy>
  <cp:lastPrinted>2022-04-04T19:59:02Z</cp:lastPrinted>
  <dcterms:created xsi:type="dcterms:W3CDTF">2022-04-01T05:14:30Z</dcterms:created>
  <dcterms:modified xsi:type="dcterms:W3CDTF">2023-01-26T11:46:47Z</dcterms:modified>
</cp:coreProperties>
</file>